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mnkre-my.sharepoint.com/personal/guillermo_gomez_mnkseguros_com/Documents/Escritorio/CMC/"/>
    </mc:Choice>
  </mc:AlternateContent>
  <xr:revisionPtr revIDLastSave="163" documentId="13_ncr:1_{4276BB3C-9D60-9441-B727-A9F7C756DEA6}" xr6:coauthVersionLast="47" xr6:coauthVersionMax="47" xr10:uidLastSave="{6B4E646A-2928-4E84-9B95-933D33BD16B5}"/>
  <bookViews>
    <workbookView xWindow="-108" yWindow="-108" windowWidth="23256" windowHeight="13896" firstSheet="1" activeTab="2" xr2:uid="{57C4EBED-AA1E-4B82-9BAD-FEEEB8833CA1}"/>
  </bookViews>
  <sheets>
    <sheet name="SOLICITUD" sheetId="1" r:id="rId1"/>
    <sheet name="DECLARACIÓN DE COMPROMISO" sheetId="2" r:id="rId2"/>
    <sheet name="EVALUACIÓN DE APARTADOS" sheetId="4" r:id="rId3"/>
    <sheet name="EVALUACIÓN DE CUMPLIMIENTO"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4" l="1"/>
  <c r="I11" i="4"/>
  <c r="I12" i="4"/>
  <c r="I13" i="4"/>
  <c r="I14" i="4"/>
  <c r="I15" i="4"/>
  <c r="I16" i="4"/>
  <c r="I17" i="4"/>
  <c r="I18" i="4"/>
  <c r="I19" i="4"/>
  <c r="I20" i="4"/>
  <c r="I21" i="4"/>
  <c r="I22" i="4"/>
  <c r="I23" i="4"/>
  <c r="I24" i="4"/>
  <c r="I25" i="4"/>
  <c r="D10" i="2"/>
  <c r="D18" i="2" l="1"/>
  <c r="D17" i="2"/>
  <c r="D16" i="2"/>
  <c r="J16" i="6"/>
  <c r="L16" i="6" s="1"/>
  <c r="I18" i="2" s="1"/>
  <c r="J12" i="6"/>
  <c r="L12" i="6" s="1"/>
  <c r="I17" i="2" s="1"/>
  <c r="J9" i="6"/>
  <c r="L9" i="6" s="1"/>
  <c r="I16" i="2" s="1"/>
  <c r="I9" i="4"/>
  <c r="J9" i="4" s="1"/>
  <c r="D15" i="2"/>
  <c r="D14" i="2"/>
  <c r="D13" i="2"/>
  <c r="D12" i="2"/>
  <c r="D11" i="2"/>
  <c r="M9" i="6" l="1"/>
  <c r="J24" i="4"/>
  <c r="L24" i="4" s="1"/>
  <c r="I15" i="2" s="1"/>
  <c r="J21" i="4"/>
  <c r="L21" i="4" s="1"/>
  <c r="I14" i="2" s="1"/>
  <c r="J12" i="4"/>
  <c r="L12" i="4" s="1"/>
  <c r="J18" i="4"/>
  <c r="L18" i="4" s="1"/>
  <c r="I13" i="2" s="1"/>
  <c r="J16" i="4"/>
  <c r="L16" i="4" s="1"/>
  <c r="I12" i="2" s="1"/>
  <c r="L9" i="4" l="1"/>
  <c r="I10" i="2" s="1"/>
  <c r="I11" i="2"/>
  <c r="M9" i="4" l="1"/>
  <c r="I19"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<sst xmlns="http://schemas.openxmlformats.org/spreadsheetml/2006/main" count="90" uniqueCount="83">
  <si>
    <t>Atentamente,</t>
  </si>
  <si>
    <t>TOTAL</t>
  </si>
  <si>
    <t>Liderazgo y compromiso</t>
  </si>
  <si>
    <t>Política de salud y seguridad</t>
  </si>
  <si>
    <t>Funciones, responsabilidades, rendición de cuentas y autoridades de la organización</t>
  </si>
  <si>
    <t>Consulta y participación de los trabajadores</t>
  </si>
  <si>
    <t>Plan para abordar los riesgos y las oportunidades</t>
  </si>
  <si>
    <t>Evaluación de riesgos</t>
  </si>
  <si>
    <t>Identificar los requisitos legales y de otro tipo</t>
  </si>
  <si>
    <t>Objetivos en materia de salud y seguridad</t>
  </si>
  <si>
    <t>Soporte</t>
  </si>
  <si>
    <t>Información y comunicación</t>
  </si>
  <si>
    <t>Planificación y control de las operaciones</t>
  </si>
  <si>
    <t>Contratistas y adquisiciones/contratación externa</t>
  </si>
  <si>
    <t>Preparación y respuesta ante emergencias</t>
  </si>
  <si>
    <t>Evaluación del rendimiento</t>
  </si>
  <si>
    <t>Auditoría interna</t>
  </si>
  <si>
    <t>Revisión de la gestión</t>
  </si>
  <si>
    <t>Informes sobre el incidente, la no conformidad y la acción correctiva</t>
  </si>
  <si>
    <t>Mejora continua</t>
  </si>
  <si>
    <t xml:space="preserve">Apartado </t>
  </si>
  <si>
    <t>Proceso implementado con resultados analizados o versiones de mejora</t>
  </si>
  <si>
    <t>Criterio</t>
  </si>
  <si>
    <t>APARTADO</t>
  </si>
  <si>
    <t>Mejora</t>
  </si>
  <si>
    <t>Evaluación del desempeño</t>
  </si>
  <si>
    <t>Se cuenta con un profesional médico con especialidad en medicina del trabajo</t>
  </si>
  <si>
    <t>Peso</t>
  </si>
  <si>
    <t>Puntos obtenidos</t>
  </si>
  <si>
    <t>Total de la evaluación</t>
  </si>
  <si>
    <t>La comisión ha sido capacitada de acuerdo con la directirz del CSO</t>
  </si>
  <si>
    <t>La información aportada se considera una declaración jurada sobre los resultados y condiciones que refleja la empresa para el período de estudio.</t>
  </si>
  <si>
    <t>N°</t>
  </si>
  <si>
    <t>CALIFICACIÓN MÁXIMA</t>
  </si>
  <si>
    <t>Fecha:</t>
  </si>
  <si>
    <t>Tomador del seguro:</t>
  </si>
  <si>
    <t>Teléfono:</t>
  </si>
  <si>
    <t>Correo:</t>
  </si>
  <si>
    <t xml:space="preserve">Póliza SORT: </t>
  </si>
  <si>
    <t>Solicitud de reconocimiento</t>
  </si>
  <si>
    <t>Persona de contacto</t>
  </si>
  <si>
    <t>Estimada aseguradora:
De conformidad con lo establecido en las condiciones para el otorgamiento del reconocimiento económico por cumplimiento y mejora para las empresas clientes del Seguro Obligatorio de Riesgos del Trabajo, se solicita realizar el estudio correspondiente para valorar nuestro cumplimiento de los requisitos obligatorios, así como el nivel de desarrollo en seguridad y salud en el trabajo. 
Para la debida coordinación de la visita, comunicación de la resolución así como ampliación de documentación, ponemos a su disposición el siguiente contacto.</t>
  </si>
  <si>
    <t>Nombre completo</t>
  </si>
  <si>
    <t>Firma</t>
  </si>
  <si>
    <t>Declaración de compromiso</t>
  </si>
  <si>
    <t xml:space="preserve">Servicios médicos </t>
  </si>
  <si>
    <t xml:space="preserve">Cumplimiento comisión de salud ocupacional </t>
  </si>
  <si>
    <t xml:space="preserve">Cumplimiento oficina salud ocupacional </t>
  </si>
  <si>
    <t>La cuenta bancaria debe conicidir con el tomador de la póliza.</t>
  </si>
  <si>
    <r>
      <t xml:space="preserve">Número de cuenta IBAN 
</t>
    </r>
    <r>
      <rPr>
        <b/>
        <sz val="10"/>
        <color theme="1"/>
        <rFont val="Arial"/>
        <family val="2"/>
      </rPr>
      <t xml:space="preserve">(22 dígitos) </t>
    </r>
  </si>
  <si>
    <t>Fecha</t>
  </si>
  <si>
    <t>Nombre completo de representante legal</t>
  </si>
  <si>
    <t>Firma de representante legal</t>
  </si>
  <si>
    <t>CALIFICACIÓN
OBTENIDA</t>
  </si>
  <si>
    <t xml:space="preserve">Proceso planteado </t>
  </si>
  <si>
    <t>Proceso implementado</t>
  </si>
  <si>
    <t>Nº</t>
  </si>
  <si>
    <t>Total del apartado</t>
  </si>
  <si>
    <t>Total del ítem</t>
  </si>
  <si>
    <t>Sub apartado o ítem</t>
  </si>
  <si>
    <t xml:space="preserve">0 = No desarrollado  l  50= ítem con oportunidades de mejorar  l  100= ítem robusto </t>
  </si>
  <si>
    <t>Apartado</t>
  </si>
  <si>
    <t xml:space="preserve">Sub apartado o ítem </t>
  </si>
  <si>
    <t>Total del subapartado</t>
  </si>
  <si>
    <t>Total de apartado</t>
  </si>
  <si>
    <t>El consultorio cuenta con un plan de trabajo para la mejora en las condiciones de seguridad y salud en el trabajo</t>
  </si>
  <si>
    <t xml:space="preserve">Cumple con la comisión de salud ocupacional </t>
  </si>
  <si>
    <t xml:space="preserve">Se presentan las actas de reunión de la comisión </t>
  </si>
  <si>
    <t xml:space="preserve">Se presentan los informes ante el Consejo de Salud ocupacional para estar al día con esta obligación </t>
  </si>
  <si>
    <t xml:space="preserve">Cumple con la oficina de salud ocupacional </t>
  </si>
  <si>
    <r>
      <t xml:space="preserve">Cuenta con el consultorio médico adscrito a la Red de MNK Seguros, se otorga </t>
    </r>
    <r>
      <rPr>
        <b/>
        <sz val="24"/>
        <color theme="1"/>
        <rFont val="Arial"/>
        <family val="2"/>
      </rPr>
      <t xml:space="preserve">100
</t>
    </r>
    <r>
      <rPr>
        <sz val="24"/>
        <color theme="1"/>
        <rFont val="Arial"/>
        <family val="2"/>
      </rPr>
      <t>Si no está adscrito, se otorga</t>
    </r>
    <r>
      <rPr>
        <b/>
        <sz val="24"/>
        <color theme="1"/>
        <rFont val="Arial"/>
        <family val="2"/>
      </rPr>
      <t xml:space="preserve"> 0</t>
    </r>
  </si>
  <si>
    <r>
      <t xml:space="preserve">Profesional con especialidad, se otorga </t>
    </r>
    <r>
      <rPr>
        <b/>
        <sz val="24"/>
        <color theme="1"/>
        <rFont val="Arial"/>
        <family val="2"/>
      </rPr>
      <t>100</t>
    </r>
    <r>
      <rPr>
        <sz val="24"/>
        <color theme="1"/>
        <rFont val="Arial"/>
        <family val="2"/>
      </rPr>
      <t xml:space="preserve"> 
Sin la especialidad, se otorga </t>
    </r>
    <r>
      <rPr>
        <b/>
        <sz val="24"/>
        <color theme="1"/>
        <rFont val="Arial"/>
        <family val="2"/>
      </rPr>
      <t>50</t>
    </r>
  </si>
  <si>
    <r>
      <t xml:space="preserve">No cuenta con el plan, se otorga </t>
    </r>
    <r>
      <rPr>
        <b/>
        <sz val="24"/>
        <color theme="1"/>
        <rFont val="Arial"/>
        <family val="2"/>
      </rPr>
      <t xml:space="preserve">0
</t>
    </r>
    <r>
      <rPr>
        <sz val="24"/>
        <color theme="1"/>
        <rFont val="Arial"/>
        <family val="2"/>
      </rPr>
      <t xml:space="preserve">Cuenta con el plan, pero no ha sido evaluada la eficacia, se otorga </t>
    </r>
    <r>
      <rPr>
        <b/>
        <sz val="24"/>
        <color theme="1"/>
        <rFont val="Arial"/>
        <family val="2"/>
      </rPr>
      <t xml:space="preserve">50
</t>
    </r>
    <r>
      <rPr>
        <sz val="24"/>
        <color theme="1"/>
        <rFont val="Arial"/>
        <family val="2"/>
      </rPr>
      <t xml:space="preserve">Cuenta con plan y se ha evaluado la eficacia con resultados y mejoras, se otorga </t>
    </r>
    <r>
      <rPr>
        <b/>
        <sz val="24"/>
        <color theme="1"/>
        <rFont val="Arial"/>
        <family val="2"/>
      </rPr>
      <t>100</t>
    </r>
  </si>
  <si>
    <r>
      <t>Comisión debidamente inscrita, se otorga</t>
    </r>
    <r>
      <rPr>
        <b/>
        <sz val="24"/>
        <color theme="1"/>
        <rFont val="Arial"/>
        <family val="2"/>
      </rPr>
      <t xml:space="preserve"> 100
</t>
    </r>
    <r>
      <rPr>
        <sz val="24"/>
        <color theme="1"/>
        <rFont val="Arial"/>
        <family val="2"/>
      </rPr>
      <t xml:space="preserve">Sin inscripción, se otorga </t>
    </r>
    <r>
      <rPr>
        <b/>
        <sz val="24"/>
        <color theme="1"/>
        <rFont val="Arial"/>
        <family val="2"/>
      </rPr>
      <t>0</t>
    </r>
  </si>
  <si>
    <r>
      <t xml:space="preserve">Cuenta con actas con la debida información de acuerdo al respectivo reglamento de comisiones y personas encargadas de salud ocupacional, se otorga </t>
    </r>
    <r>
      <rPr>
        <b/>
        <sz val="24"/>
        <color theme="1"/>
        <rFont val="Arial"/>
        <family val="2"/>
      </rPr>
      <t xml:space="preserve">100
 </t>
    </r>
    <r>
      <rPr>
        <sz val="24"/>
        <color theme="1"/>
        <rFont val="Arial"/>
        <family val="2"/>
      </rPr>
      <t xml:space="preserve">En caso de no tener las actas, se ortoga </t>
    </r>
    <r>
      <rPr>
        <b/>
        <sz val="24"/>
        <color theme="1"/>
        <rFont val="Arial"/>
        <family val="2"/>
      </rPr>
      <t>0</t>
    </r>
  </si>
  <si>
    <r>
      <t xml:space="preserve">Capacitada con la totalidad de los temas, se otorga </t>
    </r>
    <r>
      <rPr>
        <b/>
        <sz val="24"/>
        <color theme="1"/>
        <rFont val="Arial"/>
        <family val="2"/>
      </rPr>
      <t xml:space="preserve">100
</t>
    </r>
    <r>
      <rPr>
        <sz val="24"/>
        <color theme="1"/>
        <rFont val="Arial"/>
        <family val="2"/>
      </rPr>
      <t xml:space="preserve">Parcialmente capacitada, se otorga </t>
    </r>
    <r>
      <rPr>
        <b/>
        <sz val="24"/>
        <color theme="1"/>
        <rFont val="Arial"/>
        <family val="2"/>
      </rPr>
      <t xml:space="preserve">50
</t>
    </r>
    <r>
      <rPr>
        <sz val="24"/>
        <color theme="1"/>
        <rFont val="Arial"/>
        <family val="2"/>
      </rPr>
      <t xml:space="preserve"> No capacitada, se otorga </t>
    </r>
    <r>
      <rPr>
        <b/>
        <sz val="24"/>
        <color theme="1"/>
        <rFont val="Arial"/>
        <family val="2"/>
      </rPr>
      <t xml:space="preserve">0 </t>
    </r>
  </si>
  <si>
    <r>
      <t>Presenta informe en tiempo, se otorga</t>
    </r>
    <r>
      <rPr>
        <b/>
        <sz val="24"/>
        <color theme="1"/>
        <rFont val="Arial"/>
        <family val="2"/>
      </rPr>
      <t xml:space="preserve"> 100
</t>
    </r>
    <r>
      <rPr>
        <sz val="24"/>
        <color theme="1"/>
        <rFont val="Arial"/>
        <family val="2"/>
      </rPr>
      <t>Presenta a destiempo, se otorga</t>
    </r>
    <r>
      <rPr>
        <b/>
        <sz val="24"/>
        <color theme="1"/>
        <rFont val="Arial"/>
        <family val="2"/>
      </rPr>
      <t xml:space="preserve"> 50</t>
    </r>
    <r>
      <rPr>
        <sz val="24"/>
        <color theme="1"/>
        <rFont val="Arial"/>
        <family val="2"/>
      </rPr>
      <t xml:space="preserve"> 
No se presenta, se otorga</t>
    </r>
    <r>
      <rPr>
        <b/>
        <sz val="24"/>
        <color theme="1"/>
        <rFont val="Arial"/>
        <family val="2"/>
      </rPr>
      <t xml:space="preserve"> 0</t>
    </r>
  </si>
  <si>
    <r>
      <t xml:space="preserve">Cuenta con oficina de salud ocupacional debidamente inscrita, se otorga </t>
    </r>
    <r>
      <rPr>
        <b/>
        <sz val="24"/>
        <color theme="1"/>
        <rFont val="Arial"/>
        <family val="2"/>
      </rPr>
      <t xml:space="preserve">100
</t>
    </r>
    <r>
      <rPr>
        <sz val="24"/>
        <color theme="1"/>
        <rFont val="Arial"/>
        <family val="2"/>
      </rPr>
      <t xml:space="preserve">En caso de no tener la oficina debidamente inscrita, se ortoga </t>
    </r>
    <r>
      <rPr>
        <b/>
        <sz val="24"/>
        <color theme="1"/>
        <rFont val="Arial"/>
        <family val="2"/>
      </rPr>
      <t>0</t>
    </r>
  </si>
  <si>
    <t>Posee consultorio médico para los personas trabajadoras adscrito a la RED de MNK Seguros durante el periodo de evaluación</t>
  </si>
  <si>
    <t>Evaluación de apartados</t>
  </si>
  <si>
    <t>Evaluación de cumplimiento</t>
  </si>
  <si>
    <t xml:space="preserve">en mi condición de gerente general o representante de alta dirección, declaro que los siguientes resultados son producto de la evaluación de los apartados realizada por nuestro equipo o profesional de seguridad y salud en el trabajo.  </t>
  </si>
  <si>
    <t>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</si>
</sst>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9" x14ac:knownFonts="1">
    <font>
      <sz val="11"/>
      <color theme="1"/>
      <name val="Aptos Narrow"/>
      <family val="2"/>
      <scheme val="minor"/>
    </font>
    <font>
      <sz val="11"/>
      <color theme="1"/>
      <name val="Aptos Narrow"/>
      <family val="2"/>
      <scheme val="minor"/>
    </font>
    <font>
      <sz val="10"/>
      <name val="Arial"/>
      <family val="2"/>
    </font>
    <font>
      <b/>
      <sz val="12"/>
      <color theme="0"/>
      <name val="Arial"/>
      <family val="2"/>
    </font>
    <font>
      <sz val="8"/>
      <name val="Aptos Narrow"/>
      <family val="2"/>
      <scheme val="minor"/>
    </font>
    <font>
      <b/>
      <sz val="10"/>
      <color theme="0"/>
      <name val="Arial"/>
      <family val="2"/>
    </font>
    <font>
      <sz val="14"/>
      <color theme="0"/>
      <name val="Arial"/>
      <family val="2"/>
    </font>
    <font>
      <b/>
      <sz val="12"/>
      <name val="Arial"/>
      <family val="2"/>
    </font>
    <font>
      <sz val="11"/>
      <color theme="1"/>
      <name val="Arial"/>
      <family val="2"/>
    </font>
    <font>
      <b/>
      <sz val="10"/>
      <color theme="1"/>
      <name val="Arial"/>
      <family val="2"/>
    </font>
    <font>
      <b/>
      <sz val="12"/>
      <color theme="1"/>
      <name val="Arial"/>
      <family val="2"/>
    </font>
    <font>
      <b/>
      <sz val="11"/>
      <color theme="1"/>
      <name val="Arial"/>
      <family val="2"/>
    </font>
    <font>
      <sz val="12"/>
      <color theme="1"/>
      <name val="Arial"/>
      <family val="2"/>
    </font>
    <font>
      <u/>
      <sz val="12"/>
      <name val="Arial"/>
      <family val="2"/>
    </font>
    <font>
      <sz val="12"/>
      <name val="Arial"/>
      <family val="2"/>
    </font>
    <font>
      <b/>
      <sz val="14"/>
      <color theme="1"/>
      <name val="Arial"/>
      <family val="2"/>
    </font>
    <font>
      <b/>
      <sz val="8"/>
      <color theme="1"/>
      <name val="Arial"/>
      <family val="2"/>
    </font>
    <font>
      <sz val="8"/>
      <color theme="1"/>
      <name val="Arial"/>
      <family val="2"/>
    </font>
    <font>
      <sz val="14"/>
      <color theme="1"/>
      <name val="Arial"/>
      <family val="2"/>
    </font>
    <font>
      <b/>
      <sz val="16"/>
      <color theme="1"/>
      <name val="Arial"/>
      <family val="2"/>
    </font>
    <font>
      <b/>
      <sz val="48"/>
      <color theme="1"/>
      <name val="Arial"/>
      <family val="2"/>
    </font>
    <font>
      <sz val="22"/>
      <color theme="1"/>
      <name val="Arial"/>
      <family val="2"/>
    </font>
    <font>
      <b/>
      <sz val="24"/>
      <color theme="1"/>
      <name val="Arial"/>
      <family val="2"/>
    </font>
    <font>
      <b/>
      <sz val="26"/>
      <color theme="1"/>
      <name val="Arial"/>
      <family val="2"/>
    </font>
    <font>
      <sz val="20"/>
      <color theme="1"/>
      <name val="Arial"/>
      <family val="2"/>
    </font>
    <font>
      <sz val="24"/>
      <color theme="1"/>
      <name val="Arial"/>
      <family val="2"/>
    </font>
    <font>
      <sz val="24"/>
      <color theme="0"/>
      <name val="Arial"/>
      <family val="2"/>
    </font>
    <font>
      <b/>
      <sz val="36"/>
      <color theme="1"/>
      <name val="Arial"/>
      <family val="2"/>
    </font>
    <font>
      <b/>
      <sz val="24"/>
      <color theme="0"/>
      <name val="Arial"/>
      <family val="2"/>
    </font>
  </fonts>
  <fills count="5">
    <fill>
      <patternFill patternType="none"/>
    </fill>
    <fill>
      <patternFill patternType="gray125"/>
    </fill>
    <fill>
      <patternFill patternType="solid">
        <fgColor theme="1"/>
        <bgColor indexed="64"/>
      </patternFill>
    </fill>
    <fill>
      <patternFill patternType="solid">
        <fgColor rgb="FF92C846"/>
        <bgColor indexed="64"/>
      </patternFill>
    </fill>
    <fill>
      <patternFill patternType="solid">
        <fgColor rgb="FF91C845"/>
        <bgColor indexed="64"/>
      </patternFill>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5">
    <xf numFmtId="0" fontId="0" fillId="0" borderId="0" xfId="0"/>
    <xf numFmtId="0" fontId="10" fillId="0" borderId="2" xfId="0" applyFont="1" applyBorder="1" applyAlignment="1" applyProtection="1">
      <alignment horizontal="center"/>
      <protection locked="0"/>
    </xf>
    <xf numFmtId="2" fontId="25" fillId="0" borderId="5" xfId="0" applyNumberFormat="1" applyFont="1" applyBorder="1" applyAlignment="1" applyProtection="1">
      <alignment horizontal="center" vertical="center" wrapText="1"/>
      <protection locked="0"/>
    </xf>
    <xf numFmtId="2" fontId="25" fillId="0" borderId="5" xfId="1" applyNumberFormat="1" applyFont="1" applyFill="1" applyBorder="1" applyAlignment="1" applyProtection="1">
      <alignment horizontal="center" vertical="center" wrapText="1"/>
    </xf>
    <xf numFmtId="2" fontId="22" fillId="0" borderId="5" xfId="1" applyNumberFormat="1" applyFont="1" applyFill="1" applyBorder="1" applyAlignment="1" applyProtection="1">
      <alignment horizontal="center" vertical="center" wrapText="1"/>
    </xf>
    <xf numFmtId="0" fontId="12" fillId="0" borderId="0" xfId="0" applyFont="1" applyProtection="1">
      <protection locked="0"/>
    </xf>
    <xf numFmtId="0" fontId="8" fillId="0" borderId="9" xfId="0" applyFont="1" applyBorder="1"/>
    <xf numFmtId="0" fontId="8" fillId="0" borderId="1" xfId="0" applyFont="1" applyBorder="1"/>
    <xf numFmtId="0" fontId="8" fillId="0" borderId="10" xfId="0" applyFont="1" applyBorder="1"/>
    <xf numFmtId="0" fontId="8" fillId="0" borderId="0" xfId="0" applyFont="1"/>
    <xf numFmtId="0" fontId="8" fillId="0" borderId="11" xfId="0" applyFont="1" applyBorder="1"/>
    <xf numFmtId="0" fontId="8" fillId="0" borderId="0" xfId="0" applyFont="1" applyAlignment="1">
      <alignment horizontal="center"/>
    </xf>
    <xf numFmtId="0" fontId="8" fillId="0" borderId="3" xfId="0" applyFont="1" applyBorder="1"/>
    <xf numFmtId="0" fontId="12" fillId="0" borderId="11" xfId="0" applyFont="1" applyBorder="1"/>
    <xf numFmtId="0" fontId="10" fillId="0" borderId="3" xfId="0" applyFont="1" applyBorder="1"/>
    <xf numFmtId="0" fontId="10" fillId="0" borderId="0" xfId="0" applyFont="1"/>
    <xf numFmtId="0" fontId="12" fillId="0" borderId="0" xfId="0" applyFont="1"/>
    <xf numFmtId="0" fontId="10" fillId="0" borderId="0" xfId="0" applyFont="1" applyAlignment="1">
      <alignment horizontal="left" vertical="center" wrapText="1"/>
    </xf>
    <xf numFmtId="0" fontId="10" fillId="0" borderId="0" xfId="0" applyFont="1" applyAlignment="1">
      <alignment vertical="center" wrapText="1"/>
    </xf>
    <xf numFmtId="0" fontId="12" fillId="0" borderId="3" xfId="0" applyFont="1" applyBorder="1"/>
    <xf numFmtId="14" fontId="7" fillId="0" borderId="0" xfId="0" applyNumberFormat="1" applyFont="1" applyAlignment="1">
      <alignment horizontal="left" vertical="center" wrapText="1" readingOrder="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1" xfId="0" applyFont="1" applyBorder="1" applyAlignment="1">
      <alignment horizontal="center" vertical="center" wrapText="1"/>
    </xf>
    <xf numFmtId="14" fontId="10" fillId="0" borderId="0" xfId="0" applyNumberFormat="1" applyFont="1" applyAlignment="1">
      <alignment horizontal="left" vertical="center" wrapText="1" readingOrder="1"/>
    </xf>
    <xf numFmtId="0" fontId="14" fillId="0" borderId="0" xfId="0" applyFont="1"/>
    <xf numFmtId="0" fontId="3" fillId="0" borderId="0" xfId="0" applyFont="1" applyAlignment="1">
      <alignment horizontal="center" vertical="center" wrapText="1"/>
    </xf>
    <xf numFmtId="0" fontId="10" fillId="0" borderId="0" xfId="0" applyFont="1" applyAlignment="1">
      <alignment vertical="center"/>
    </xf>
    <xf numFmtId="0" fontId="14" fillId="0" borderId="0" xfId="0" applyFont="1" applyAlignment="1">
      <alignment horizontal="left" vertical="center" readingOrder="1"/>
    </xf>
    <xf numFmtId="0" fontId="8" fillId="0" borderId="4" xfId="0" applyFont="1" applyBorder="1"/>
    <xf numFmtId="0" fontId="8" fillId="0" borderId="2" xfId="0" applyFont="1" applyBorder="1"/>
    <xf numFmtId="0" fontId="8" fillId="0" borderId="12" xfId="0" applyFont="1" applyBorder="1"/>
    <xf numFmtId="0" fontId="8" fillId="0" borderId="11" xfId="0" applyFont="1" applyBorder="1" applyAlignment="1">
      <alignment horizontal="center"/>
    </xf>
    <xf numFmtId="0" fontId="8" fillId="0" borderId="3" xfId="0" applyFont="1" applyBorder="1" applyAlignment="1">
      <alignment horizontal="center"/>
    </xf>
    <xf numFmtId="0" fontId="15" fillId="0" borderId="11" xfId="0" applyFont="1" applyBorder="1" applyAlignment="1">
      <alignment vertical="center"/>
    </xf>
    <xf numFmtId="0" fontId="0" fillId="0" borderId="3" xfId="0" applyBorder="1"/>
    <xf numFmtId="0" fontId="2" fillId="0" borderId="11" xfId="0" applyFont="1" applyBorder="1" applyAlignment="1">
      <alignment vertical="center" wrapText="1"/>
    </xf>
    <xf numFmtId="0" fontId="2" fillId="0" borderId="0" xfId="0" applyFont="1" applyAlignment="1">
      <alignment vertical="center"/>
    </xf>
    <xf numFmtId="0" fontId="0" fillId="0" borderId="11" xfId="0" applyBorder="1"/>
    <xf numFmtId="0" fontId="5" fillId="2" borderId="5" xfId="0" applyFont="1" applyFill="1" applyBorder="1" applyAlignment="1">
      <alignment horizontal="right" vertical="center"/>
    </xf>
    <xf numFmtId="0" fontId="0" fillId="2" borderId="5" xfId="0" applyFill="1" applyBorder="1" applyAlignment="1">
      <alignment horizontal="center" vertical="center"/>
    </xf>
    <xf numFmtId="0" fontId="5" fillId="2" borderId="5" xfId="0" applyFont="1" applyFill="1" applyBorder="1" applyAlignment="1">
      <alignment horizontal="center" vertical="center" wrapText="1"/>
    </xf>
    <xf numFmtId="0" fontId="16" fillId="0" borderId="3" xfId="0" applyFont="1" applyBorder="1" applyAlignment="1">
      <alignment vertical="center"/>
    </xf>
    <xf numFmtId="0" fontId="10" fillId="0" borderId="5" xfId="0" applyFont="1" applyBorder="1" applyAlignment="1">
      <alignment horizontal="center" vertical="center"/>
    </xf>
    <xf numFmtId="2" fontId="18" fillId="0" borderId="5" xfId="0" applyNumberFormat="1" applyFont="1" applyBorder="1" applyAlignment="1">
      <alignment horizontal="center" vertical="center"/>
    </xf>
    <xf numFmtId="0" fontId="17" fillId="0" borderId="3" xfId="0" applyFont="1" applyBorder="1" applyAlignment="1">
      <alignment vertical="center"/>
    </xf>
    <xf numFmtId="0" fontId="6" fillId="0" borderId="0" xfId="0" applyFont="1" applyAlignment="1">
      <alignment horizontal="center"/>
    </xf>
    <xf numFmtId="0" fontId="17" fillId="0" borderId="3" xfId="0" applyFont="1" applyBorder="1"/>
    <xf numFmtId="0" fontId="6" fillId="0" borderId="0" xfId="0" applyFont="1"/>
    <xf numFmtId="0" fontId="17" fillId="0" borderId="0" xfId="0" applyFont="1" applyAlignment="1">
      <alignment horizontal="right"/>
    </xf>
    <xf numFmtId="0" fontId="17" fillId="0" borderId="0" xfId="0" applyFont="1"/>
    <xf numFmtId="0" fontId="16" fillId="0" borderId="0" xfId="0" applyFont="1" applyAlignment="1">
      <alignment horizontal="center" vertical="center"/>
    </xf>
    <xf numFmtId="2" fontId="16" fillId="0" borderId="0" xfId="0" applyNumberFormat="1" applyFont="1" applyAlignment="1">
      <alignment horizontal="center" vertical="center"/>
    </xf>
    <xf numFmtId="0" fontId="9" fillId="0" borderId="11" xfId="0" applyFont="1" applyBorder="1" applyAlignment="1">
      <alignment vertical="center" wrapText="1"/>
    </xf>
    <xf numFmtId="0" fontId="17" fillId="0" borderId="11" xfId="0" applyFont="1" applyBorder="1"/>
    <xf numFmtId="0" fontId="17" fillId="0" borderId="0" xfId="0" applyFont="1" applyAlignment="1">
      <alignment horizontal="center"/>
    </xf>
    <xf numFmtId="0" fontId="10" fillId="0" borderId="11" xfId="0" applyFont="1" applyBorder="1"/>
    <xf numFmtId="0" fontId="10" fillId="0" borderId="0" xfId="0" applyFont="1" applyAlignment="1">
      <alignment horizontal="center" vertical="center" wrapText="1"/>
    </xf>
    <xf numFmtId="0" fontId="0" fillId="0" borderId="4" xfId="0" applyBorder="1"/>
    <xf numFmtId="0" fontId="0" fillId="0" borderId="12" xfId="0" applyBorder="1"/>
    <xf numFmtId="0" fontId="25" fillId="0" borderId="9" xfId="0" applyFont="1" applyBorder="1"/>
    <xf numFmtId="0" fontId="22" fillId="0" borderId="1" xfId="0" applyFont="1" applyBorder="1" applyAlignment="1">
      <alignment horizontal="center" vertical="center"/>
    </xf>
    <xf numFmtId="0" fontId="25" fillId="0" borderId="1" xfId="0" applyFont="1" applyBorder="1" applyAlignment="1">
      <alignment wrapText="1"/>
    </xf>
    <xf numFmtId="0" fontId="25" fillId="0" borderId="1" xfId="0" applyFont="1" applyBorder="1"/>
    <xf numFmtId="0" fontId="25" fillId="0" borderId="10" xfId="0" applyFont="1" applyBorder="1"/>
    <xf numFmtId="0" fontId="25" fillId="0" borderId="0" xfId="0" applyFont="1"/>
    <xf numFmtId="0" fontId="25" fillId="0" borderId="11" xfId="0" applyFont="1" applyBorder="1"/>
    <xf numFmtId="0" fontId="25" fillId="0" borderId="0" xfId="0" applyFont="1" applyAlignment="1">
      <alignment horizontal="center"/>
    </xf>
    <xf numFmtId="0" fontId="25" fillId="0" borderId="3" xfId="0" applyFont="1" applyBorder="1"/>
    <xf numFmtId="0" fontId="28" fillId="2" borderId="5" xfId="0" applyFont="1" applyFill="1" applyBorder="1" applyAlignment="1">
      <alignment horizontal="center" vertical="center" wrapText="1"/>
    </xf>
    <xf numFmtId="0" fontId="25" fillId="0" borderId="11" xfId="0" applyFont="1" applyBorder="1" applyAlignment="1">
      <alignment horizontal="center" vertical="center"/>
    </xf>
    <xf numFmtId="0" fontId="22" fillId="0" borderId="5" xfId="0" applyFont="1" applyBorder="1" applyAlignment="1">
      <alignment horizontal="center" vertical="center"/>
    </xf>
    <xf numFmtId="0" fontId="25" fillId="0" borderId="5" xfId="0" applyFont="1" applyBorder="1" applyAlignment="1">
      <alignment horizontal="center" vertical="center" wrapText="1"/>
    </xf>
    <xf numFmtId="0" fontId="25" fillId="0" borderId="3"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2" fillId="0" borderId="0" xfId="0" applyFont="1" applyAlignment="1">
      <alignment horizontal="center" vertical="center"/>
    </xf>
    <xf numFmtId="0" fontId="25" fillId="0" borderId="0" xfId="0" applyFont="1" applyAlignment="1">
      <alignment wrapText="1"/>
    </xf>
    <xf numFmtId="0" fontId="26" fillId="0" borderId="0" xfId="0" applyFont="1"/>
    <xf numFmtId="0" fontId="25" fillId="0" borderId="4" xfId="0" applyFont="1" applyBorder="1"/>
    <xf numFmtId="0" fontId="22" fillId="0" borderId="2" xfId="0" applyFont="1" applyBorder="1" applyAlignment="1">
      <alignment horizontal="center" vertical="center"/>
    </xf>
    <xf numFmtId="0" fontId="25" fillId="0" borderId="2" xfId="0" applyFont="1" applyBorder="1" applyAlignment="1">
      <alignment wrapText="1"/>
    </xf>
    <xf numFmtId="0" fontId="25" fillId="0" borderId="2" xfId="0" applyFont="1" applyBorder="1"/>
    <xf numFmtId="0" fontId="25" fillId="0" borderId="12" xfId="0" applyFont="1" applyBorder="1"/>
    <xf numFmtId="0" fontId="8" fillId="0" borderId="9"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22" fillId="0" borderId="5" xfId="0" applyFont="1" applyBorder="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vertical="center"/>
    </xf>
    <xf numFmtId="0" fontId="8" fillId="0" borderId="0" xfId="0" applyFont="1" applyAlignment="1">
      <alignment vertical="center"/>
    </xf>
    <xf numFmtId="0" fontId="8" fillId="0" borderId="4" xfId="0" applyFont="1" applyBorder="1"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12" xfId="0" applyFont="1" applyBorder="1" applyAlignment="1">
      <alignment vertical="center"/>
    </xf>
    <xf numFmtId="2" fontId="22" fillId="0" borderId="5" xfId="1" applyNumberFormat="1" applyFont="1" applyFill="1" applyBorder="1" applyAlignment="1" applyProtection="1">
      <alignment horizontal="center" vertical="center" wrapText="1"/>
      <protection locked="0"/>
    </xf>
    <xf numFmtId="0" fontId="8" fillId="0" borderId="0" xfId="0" applyFont="1" applyAlignment="1">
      <alignment horizontal="center"/>
    </xf>
    <xf numFmtId="0" fontId="15" fillId="3" borderId="0" xfId="0" applyFont="1" applyFill="1" applyAlignment="1">
      <alignment horizontal="center" vertical="center"/>
    </xf>
    <xf numFmtId="0" fontId="14" fillId="0" borderId="0" xfId="0" applyFont="1" applyAlignment="1">
      <alignment horizontal="left" wrapText="1"/>
    </xf>
    <xf numFmtId="0" fontId="12" fillId="0" borderId="2" xfId="0" applyFont="1" applyBorder="1" applyAlignment="1" applyProtection="1">
      <alignment horizontal="center" vertical="center"/>
      <protection locked="0"/>
    </xf>
    <xf numFmtId="0" fontId="14" fillId="0" borderId="0" xfId="0" applyFont="1" applyAlignment="1">
      <alignment vertical="center" wrapText="1" readingOrder="1"/>
    </xf>
    <xf numFmtId="0" fontId="14" fillId="0" borderId="0" xfId="0" applyFont="1" applyAlignment="1">
      <alignment vertical="center" readingOrder="1"/>
    </xf>
    <xf numFmtId="0" fontId="3" fillId="2" borderId="0" xfId="0" applyFont="1" applyFill="1" applyAlignment="1">
      <alignment horizontal="center" vertical="center" wrapText="1"/>
    </xf>
    <xf numFmtId="0" fontId="7" fillId="0" borderId="1" xfId="0" applyFont="1" applyBorder="1" applyAlignment="1">
      <alignment horizontal="center" vertical="center" readingOrder="1"/>
    </xf>
    <xf numFmtId="0" fontId="14" fillId="0" borderId="2" xfId="0" applyFont="1" applyBorder="1" applyAlignment="1" applyProtection="1">
      <alignment horizontal="center" vertical="center" readingOrder="1"/>
      <protection locked="0"/>
    </xf>
    <xf numFmtId="0" fontId="10" fillId="0" borderId="2" xfId="0" applyFont="1" applyBorder="1" applyAlignment="1" applyProtection="1">
      <alignment horizontal="center" vertical="center" wrapText="1"/>
      <protection locked="0"/>
    </xf>
    <xf numFmtId="14" fontId="13" fillId="0" borderId="2" xfId="0" applyNumberFormat="1" applyFont="1" applyBorder="1" applyAlignment="1" applyProtection="1">
      <alignment horizontal="center" vertical="center" wrapText="1" readingOrder="1"/>
      <protection locked="0"/>
    </xf>
    <xf numFmtId="2" fontId="18" fillId="0" borderId="5" xfId="0" applyNumberFormat="1" applyFont="1" applyBorder="1" applyAlignment="1">
      <alignment horizontal="center" vertical="center"/>
    </xf>
    <xf numFmtId="0" fontId="10" fillId="0" borderId="5"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pplyProtection="1">
      <alignment horizontal="center" vertical="center"/>
      <protection locked="0"/>
    </xf>
    <xf numFmtId="0" fontId="10" fillId="0" borderId="0" xfId="0" applyFont="1" applyAlignment="1">
      <alignment horizontal="center"/>
    </xf>
    <xf numFmtId="0" fontId="10" fillId="0" borderId="2" xfId="0" applyFont="1" applyBorder="1" applyAlignment="1">
      <alignment horizont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5" fillId="2" borderId="5" xfId="0" applyFont="1" applyFill="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pplyProtection="1">
      <alignment horizontal="center"/>
      <protection locked="0"/>
    </xf>
    <xf numFmtId="0" fontId="11" fillId="0" borderId="0" xfId="0" applyFont="1" applyAlignment="1">
      <alignment horizontal="center" vertical="center" wrapText="1"/>
    </xf>
    <xf numFmtId="0" fontId="17" fillId="0" borderId="2" xfId="0" applyFont="1" applyBorder="1" applyAlignment="1" applyProtection="1">
      <alignment horizontal="center" vertical="center"/>
      <protection locked="0"/>
    </xf>
    <xf numFmtId="0" fontId="17" fillId="0" borderId="1" xfId="0" applyFont="1" applyBorder="1" applyAlignment="1">
      <alignment horizontal="center"/>
    </xf>
    <xf numFmtId="0" fontId="8" fillId="0" borderId="9" xfId="0" applyFont="1" applyBorder="1" applyAlignment="1">
      <alignment horizontal="center"/>
    </xf>
    <xf numFmtId="0" fontId="8" fillId="0" borderId="1" xfId="0" applyFont="1" applyBorder="1" applyAlignment="1">
      <alignment horizontal="center"/>
    </xf>
    <xf numFmtId="0" fontId="8" fillId="0" borderId="10" xfId="0" applyFont="1" applyBorder="1" applyAlignment="1">
      <alignment horizontal="center"/>
    </xf>
    <xf numFmtId="0" fontId="15" fillId="4" borderId="0" xfId="0" applyFont="1" applyFill="1" applyAlignment="1">
      <alignment horizontal="center" vertical="center"/>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2" fontId="19" fillId="0" borderId="5" xfId="0" applyNumberFormat="1" applyFont="1" applyBorder="1" applyAlignment="1">
      <alignment horizontal="center" vertical="center"/>
    </xf>
    <xf numFmtId="0" fontId="5" fillId="2" borderId="5" xfId="0" applyFont="1" applyFill="1" applyBorder="1" applyAlignment="1">
      <alignment horizontal="center" vertical="center" wrapText="1"/>
    </xf>
    <xf numFmtId="0" fontId="25" fillId="0" borderId="0" xfId="0" applyFont="1" applyAlignment="1">
      <alignment horizontal="center"/>
    </xf>
    <xf numFmtId="0" fontId="22" fillId="0" borderId="0" xfId="0" applyFont="1" applyAlignment="1">
      <alignment horizontal="center" vertical="center"/>
    </xf>
    <xf numFmtId="0" fontId="27" fillId="4" borderId="5" xfId="0" applyFont="1" applyFill="1" applyBorder="1" applyAlignment="1">
      <alignment horizontal="center" vertical="center"/>
    </xf>
    <xf numFmtId="0" fontId="24" fillId="0" borderId="5" xfId="0" applyFont="1" applyBorder="1" applyAlignment="1">
      <alignment horizontal="center" vertical="center" wrapText="1"/>
    </xf>
    <xf numFmtId="2" fontId="25" fillId="0" borderId="5" xfId="1" applyNumberFormat="1" applyFont="1" applyFill="1" applyBorder="1" applyAlignment="1" applyProtection="1">
      <alignment horizontal="center" vertical="center" wrapText="1"/>
    </xf>
    <xf numFmtId="2" fontId="22" fillId="0" borderId="5" xfId="1" applyNumberFormat="1" applyFont="1" applyFill="1" applyBorder="1" applyAlignment="1" applyProtection="1">
      <alignment horizontal="center" vertical="center" wrapText="1"/>
    </xf>
    <xf numFmtId="2" fontId="23" fillId="0" borderId="5" xfId="0" applyNumberFormat="1" applyFont="1" applyBorder="1" applyAlignment="1">
      <alignment horizontal="center"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0" fontId="25" fillId="0" borderId="5" xfId="0" applyFont="1" applyBorder="1" applyAlignment="1">
      <alignment horizontal="center" vertical="center" wrapText="1"/>
    </xf>
    <xf numFmtId="2" fontId="22" fillId="0" borderId="5" xfId="0" applyNumberFormat="1" applyFont="1" applyBorder="1" applyAlignment="1">
      <alignment horizontal="center" vertical="center"/>
    </xf>
    <xf numFmtId="0" fontId="22" fillId="0" borderId="5" xfId="0" applyFont="1" applyBorder="1" applyAlignment="1">
      <alignment horizontal="center" vertical="center" wrapText="1"/>
    </xf>
    <xf numFmtId="0" fontId="20" fillId="0" borderId="0" xfId="0" applyFont="1" applyAlignment="1">
      <alignment horizontal="center" vertical="center"/>
    </xf>
    <xf numFmtId="0" fontId="28" fillId="2" borderId="5" xfId="0" applyFont="1" applyFill="1" applyBorder="1" applyAlignment="1">
      <alignment horizontal="center" vertical="center" wrapText="1"/>
    </xf>
  </cellXfs>
  <cellStyles count="2">
    <cellStyle name="Millares" xfId="1" builtinId="3"/>
    <cellStyle name="Normal" xfId="0" builtinId="0"/>
  </cellStyles>
  <dxfs count="0"/>
  <tableStyles count="1" defaultTableStyle="TableStyleMedium2" defaultPivotStyle="PivotStyleLight16">
    <tableStyle name="Invisible" pivot="0" table="0" count="0" xr9:uid="{E0876DEE-0E71-4A45-9C3C-BF580DFC44D8}"/>
  </tableStyles>
  <colors>
    <mruColors>
      <color rgb="FF91C8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1155700</xdr:colOff>
      <xdr:row>2</xdr:row>
      <xdr:rowOff>520700</xdr:rowOff>
    </xdr:from>
    <xdr:to>
      <xdr:col>8</xdr:col>
      <xdr:colOff>774700</xdr:colOff>
      <xdr:row>2</xdr:row>
      <xdr:rowOff>1713201</xdr:rowOff>
    </xdr:to>
    <xdr:pic>
      <xdr:nvPicPr>
        <xdr:cNvPr id="7" name="Imagen 6">
          <a:extLst>
            <a:ext uri="{FF2B5EF4-FFF2-40B4-BE49-F238E27FC236}">
              <a16:creationId xmlns:a16="http://schemas.microsoft.com/office/drawing/2014/main" id="{29688756-3734-5447-83D3-29011B1CDF01}"/>
            </a:ext>
          </a:extLst>
        </xdr:cNvPr>
        <xdr:cNvPicPr>
          <a:picLocks noChangeAspect="1"/>
        </xdr:cNvPicPr>
      </xdr:nvPicPr>
      <xdr:blipFill rotWithShape="1">
        <a:blip xmlns:r="http://schemas.openxmlformats.org/officeDocument/2006/relationships" r:embed="rId1"/>
        <a:srcRect l="14319" t="21818" r="15624" b="17273"/>
        <a:stretch>
          <a:fillRect/>
        </a:stretch>
      </xdr:blipFill>
      <xdr:spPr>
        <a:xfrm>
          <a:off x="6223000" y="698500"/>
          <a:ext cx="2438400" cy="1192501"/>
        </a:xfrm>
        <a:prstGeom prst="rect">
          <a:avLst/>
        </a:prstGeom>
      </xdr:spPr>
    </xdr:pic>
    <xdr:clientData/>
  </xdr:twoCellAnchor>
  <xdr:twoCellAnchor>
    <xdr:from>
      <xdr:col>2</xdr:col>
      <xdr:colOff>58636</xdr:colOff>
      <xdr:row>1</xdr:row>
      <xdr:rowOff>0</xdr:rowOff>
    </xdr:from>
    <xdr:to>
      <xdr:col>6</xdr:col>
      <xdr:colOff>406400</xdr:colOff>
      <xdr:row>2</xdr:row>
      <xdr:rowOff>2051890</xdr:rowOff>
    </xdr:to>
    <xdr:grpSp>
      <xdr:nvGrpSpPr>
        <xdr:cNvPr id="9" name="Grupo 8">
          <a:extLst>
            <a:ext uri="{FF2B5EF4-FFF2-40B4-BE49-F238E27FC236}">
              <a16:creationId xmlns:a16="http://schemas.microsoft.com/office/drawing/2014/main" id="{8BDFBEAA-1E83-0284-D510-0F459AB6515F}"/>
            </a:ext>
          </a:extLst>
        </xdr:cNvPr>
        <xdr:cNvGrpSpPr/>
      </xdr:nvGrpSpPr>
      <xdr:grpSpPr>
        <a:xfrm>
          <a:off x="569176" y="175260"/>
          <a:ext cx="4051084" cy="2227150"/>
          <a:chOff x="287236" y="88900"/>
          <a:chExt cx="5770664" cy="2229690"/>
        </a:xfrm>
      </xdr:grpSpPr>
      <xdr:pic>
        <xdr:nvPicPr>
          <xdr:cNvPr id="5" name="Imagen 8" descr="A green rectangle with black background&#10;&#10;Description automatically generated">
            <a:extLst>
              <a:ext uri="{FF2B5EF4-FFF2-40B4-BE49-F238E27FC236}">
                <a16:creationId xmlns:a16="http://schemas.microsoft.com/office/drawing/2014/main" id="{F5FFDA38-8F2F-2E4A-B731-9D42952E02F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76" r="182" b="9330"/>
          <a:stretch/>
        </xdr:blipFill>
        <xdr:spPr bwMode="auto">
          <a:xfrm>
            <a:off x="287236" y="88900"/>
            <a:ext cx="5770664" cy="2229690"/>
          </a:xfrm>
          <a:prstGeom prst="rect">
            <a:avLst/>
          </a:prstGeom>
          <a:ln>
            <a:noFill/>
          </a:ln>
          <a:extLst>
            <a:ext uri="{53640926-AAD7-44D8-BBD7-CCE9431645EC}">
              <a14:shadowObscured xmlns:a14="http://schemas.microsoft.com/office/drawing/2010/main"/>
            </a:ext>
          </a:extLst>
        </xdr:spPr>
      </xdr:pic>
      <xdr:sp macro="" textlink="">
        <xdr:nvSpPr>
          <xdr:cNvPr id="8" name="CuadroTexto 7">
            <a:extLst>
              <a:ext uri="{FF2B5EF4-FFF2-40B4-BE49-F238E27FC236}">
                <a16:creationId xmlns:a16="http://schemas.microsoft.com/office/drawing/2014/main" id="{3BF7DB3B-6339-C18C-24E5-861DE30A4AF9}"/>
              </a:ext>
            </a:extLst>
          </xdr:cNvPr>
          <xdr:cNvSpPr txBox="1"/>
        </xdr:nvSpPr>
        <xdr:spPr>
          <a:xfrm>
            <a:off x="520700" y="673100"/>
            <a:ext cx="4965700" cy="127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600" b="1">
                <a:latin typeface="Arial" panose="020B0604020202020204" pitchFamily="34" charset="0"/>
                <a:cs typeface="Arial" panose="020B0604020202020204" pitchFamily="34" charset="0"/>
              </a:rPr>
              <a:t>Reconocimiento económico por cumplimiento y mejora de condiciones de seguridad y salud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647700</xdr:colOff>
      <xdr:row>1</xdr:row>
      <xdr:rowOff>749301</xdr:rowOff>
    </xdr:from>
    <xdr:to>
      <xdr:col>9</xdr:col>
      <xdr:colOff>838200</xdr:colOff>
      <xdr:row>1</xdr:row>
      <xdr:rowOff>1854849</xdr:rowOff>
    </xdr:to>
    <xdr:pic>
      <xdr:nvPicPr>
        <xdr:cNvPr id="6" name="Imagen 5">
          <a:extLst>
            <a:ext uri="{FF2B5EF4-FFF2-40B4-BE49-F238E27FC236}">
              <a16:creationId xmlns:a16="http://schemas.microsoft.com/office/drawing/2014/main" id="{609DF0DB-648C-0B43-9F58-1B69BAE057DC}"/>
            </a:ext>
          </a:extLst>
        </xdr:cNvPr>
        <xdr:cNvPicPr>
          <a:picLocks noChangeAspect="1"/>
        </xdr:cNvPicPr>
      </xdr:nvPicPr>
      <xdr:blipFill rotWithShape="1">
        <a:blip xmlns:r="http://schemas.openxmlformats.org/officeDocument/2006/relationships" r:embed="rId1"/>
        <a:srcRect l="14319" t="21818" r="15624" b="17273"/>
        <a:stretch>
          <a:fillRect/>
        </a:stretch>
      </xdr:blipFill>
      <xdr:spPr>
        <a:xfrm>
          <a:off x="6286500" y="939801"/>
          <a:ext cx="2260600" cy="1105548"/>
        </a:xfrm>
        <a:prstGeom prst="rect">
          <a:avLst/>
        </a:prstGeom>
      </xdr:spPr>
    </xdr:pic>
    <xdr:clientData/>
  </xdr:twoCellAnchor>
  <xdr:twoCellAnchor>
    <xdr:from>
      <xdr:col>2</xdr:col>
      <xdr:colOff>109436</xdr:colOff>
      <xdr:row>1</xdr:row>
      <xdr:rowOff>0</xdr:rowOff>
    </xdr:from>
    <xdr:to>
      <xdr:col>6</xdr:col>
      <xdr:colOff>584200</xdr:colOff>
      <xdr:row>1</xdr:row>
      <xdr:rowOff>2051890</xdr:rowOff>
    </xdr:to>
    <xdr:grpSp>
      <xdr:nvGrpSpPr>
        <xdr:cNvPr id="7" name="Grupo 6">
          <a:extLst>
            <a:ext uri="{FF2B5EF4-FFF2-40B4-BE49-F238E27FC236}">
              <a16:creationId xmlns:a16="http://schemas.microsoft.com/office/drawing/2014/main" id="{F46E6A78-B41A-7D4D-AF36-F6AD0AB811A7}"/>
            </a:ext>
          </a:extLst>
        </xdr:cNvPr>
        <xdr:cNvGrpSpPr/>
      </xdr:nvGrpSpPr>
      <xdr:grpSpPr>
        <a:xfrm>
          <a:off x="1160996" y="182880"/>
          <a:ext cx="3949484" cy="2051890"/>
          <a:chOff x="287236" y="88900"/>
          <a:chExt cx="5770664" cy="2229690"/>
        </a:xfrm>
      </xdr:grpSpPr>
      <xdr:pic>
        <xdr:nvPicPr>
          <xdr:cNvPr id="8" name="Imagen 8" descr="A green rectangle with black background&#10;&#10;Description automatically generated">
            <a:extLst>
              <a:ext uri="{FF2B5EF4-FFF2-40B4-BE49-F238E27FC236}">
                <a16:creationId xmlns:a16="http://schemas.microsoft.com/office/drawing/2014/main" id="{CB34BB86-91B4-BADF-BE89-688BC7DB261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76" r="182" b="9330"/>
          <a:stretch/>
        </xdr:blipFill>
        <xdr:spPr bwMode="auto">
          <a:xfrm>
            <a:off x="287236" y="88900"/>
            <a:ext cx="5770664" cy="2229690"/>
          </a:xfrm>
          <a:prstGeom prst="rect">
            <a:avLst/>
          </a:prstGeom>
          <a:ln>
            <a:noFill/>
          </a:ln>
          <a:extLst>
            <a:ext uri="{53640926-AAD7-44D8-BBD7-CCE9431645EC}">
              <a14:shadowObscured xmlns:a14="http://schemas.microsoft.com/office/drawing/2010/main"/>
            </a:ext>
          </a:extLst>
        </xdr:spPr>
      </xdr:pic>
      <xdr:sp macro="" textlink="">
        <xdr:nvSpPr>
          <xdr:cNvPr id="9" name="CuadroTexto 8">
            <a:extLst>
              <a:ext uri="{FF2B5EF4-FFF2-40B4-BE49-F238E27FC236}">
                <a16:creationId xmlns:a16="http://schemas.microsoft.com/office/drawing/2014/main" id="{4E8DD2E2-D0DA-41BA-EB18-755721971E74}"/>
              </a:ext>
            </a:extLst>
          </xdr:cNvPr>
          <xdr:cNvSpPr txBox="1"/>
        </xdr:nvSpPr>
        <xdr:spPr>
          <a:xfrm>
            <a:off x="520700" y="673100"/>
            <a:ext cx="4965700" cy="127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600" b="1">
                <a:latin typeface="Arial" panose="020B0604020202020204" pitchFamily="34" charset="0"/>
                <a:cs typeface="Arial" panose="020B0604020202020204" pitchFamily="34" charset="0"/>
              </a:rPr>
              <a:t>Reconocimiento económico por cumplimiento y mejora de condiciones de seguridad y salud</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970972</xdr:colOff>
      <xdr:row>3</xdr:row>
      <xdr:rowOff>1534392</xdr:rowOff>
    </xdr:from>
    <xdr:to>
      <xdr:col>12</xdr:col>
      <xdr:colOff>1302559</xdr:colOff>
      <xdr:row>3</xdr:row>
      <xdr:rowOff>4202546</xdr:rowOff>
    </xdr:to>
    <xdr:pic>
      <xdr:nvPicPr>
        <xdr:cNvPr id="10" name="Imagen 9">
          <a:extLst>
            <a:ext uri="{FF2B5EF4-FFF2-40B4-BE49-F238E27FC236}">
              <a16:creationId xmlns:a16="http://schemas.microsoft.com/office/drawing/2014/main" id="{9E574F2A-F908-C547-B02F-7E67916ADB9D}"/>
            </a:ext>
          </a:extLst>
        </xdr:cNvPr>
        <xdr:cNvPicPr>
          <a:picLocks noChangeAspect="1"/>
        </xdr:cNvPicPr>
      </xdr:nvPicPr>
      <xdr:blipFill rotWithShape="1">
        <a:blip xmlns:r="http://schemas.openxmlformats.org/officeDocument/2006/relationships" r:embed="rId1"/>
        <a:srcRect l="14319" t="21818" r="15624" b="17273"/>
        <a:stretch>
          <a:fillRect/>
        </a:stretch>
      </xdr:blipFill>
      <xdr:spPr>
        <a:xfrm>
          <a:off x="20505881" y="3751119"/>
          <a:ext cx="5480860" cy="2668154"/>
        </a:xfrm>
        <a:prstGeom prst="rect">
          <a:avLst/>
        </a:prstGeom>
      </xdr:spPr>
    </xdr:pic>
    <xdr:clientData/>
  </xdr:twoCellAnchor>
  <xdr:twoCellAnchor>
    <xdr:from>
      <xdr:col>2</xdr:col>
      <xdr:colOff>455800</xdr:colOff>
      <xdr:row>2</xdr:row>
      <xdr:rowOff>385618</xdr:rowOff>
    </xdr:from>
    <xdr:to>
      <xdr:col>6</xdr:col>
      <xdr:colOff>1893455</xdr:colOff>
      <xdr:row>3</xdr:row>
      <xdr:rowOff>4964544</xdr:rowOff>
    </xdr:to>
    <xdr:grpSp>
      <xdr:nvGrpSpPr>
        <xdr:cNvPr id="11" name="Grupo 10">
          <a:extLst>
            <a:ext uri="{FF2B5EF4-FFF2-40B4-BE49-F238E27FC236}">
              <a16:creationId xmlns:a16="http://schemas.microsoft.com/office/drawing/2014/main" id="{87CFDD62-6FC9-A041-AD57-8E427ADAA77B}"/>
            </a:ext>
          </a:extLst>
        </xdr:cNvPr>
        <xdr:cNvGrpSpPr/>
      </xdr:nvGrpSpPr>
      <xdr:grpSpPr>
        <a:xfrm>
          <a:off x="1946670" y="1139998"/>
          <a:ext cx="11459611" cy="4967546"/>
          <a:chOff x="287236" y="88900"/>
          <a:chExt cx="5770664" cy="2229690"/>
        </a:xfrm>
      </xdr:grpSpPr>
      <xdr:pic>
        <xdr:nvPicPr>
          <xdr:cNvPr id="12" name="Imagen 8" descr="A green rectangle with black background&#10;&#10;Description automatically generated">
            <a:extLst>
              <a:ext uri="{FF2B5EF4-FFF2-40B4-BE49-F238E27FC236}">
                <a16:creationId xmlns:a16="http://schemas.microsoft.com/office/drawing/2014/main" id="{95BC19F0-5FFE-5ECA-7DF4-AAA841A81DA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76" r="182" b="9330"/>
          <a:stretch/>
        </xdr:blipFill>
        <xdr:spPr bwMode="auto">
          <a:xfrm>
            <a:off x="287236" y="88900"/>
            <a:ext cx="5770664" cy="2229690"/>
          </a:xfrm>
          <a:prstGeom prst="rect">
            <a:avLst/>
          </a:prstGeom>
          <a:ln>
            <a:noFill/>
          </a:ln>
          <a:extLst>
            <a:ext uri="{53640926-AAD7-44D8-BBD7-CCE9431645EC}">
              <a14:shadowObscured xmlns:a14="http://schemas.microsoft.com/office/drawing/2010/main"/>
            </a:ext>
          </a:extLst>
        </xdr:spPr>
      </xdr:pic>
      <xdr:sp macro="" textlink="">
        <xdr:nvSpPr>
          <xdr:cNvPr id="13" name="CuadroTexto 12">
            <a:extLst>
              <a:ext uri="{FF2B5EF4-FFF2-40B4-BE49-F238E27FC236}">
                <a16:creationId xmlns:a16="http://schemas.microsoft.com/office/drawing/2014/main" id="{FFF2071D-4CFC-492C-2339-FFFA421E7464}"/>
              </a:ext>
            </a:extLst>
          </xdr:cNvPr>
          <xdr:cNvSpPr txBox="1"/>
        </xdr:nvSpPr>
        <xdr:spPr>
          <a:xfrm>
            <a:off x="767106" y="693813"/>
            <a:ext cx="4091436" cy="127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3200" b="1">
                <a:latin typeface="Arial" panose="020B0604020202020204" pitchFamily="34" charset="0"/>
                <a:cs typeface="Arial" panose="020B0604020202020204" pitchFamily="34" charset="0"/>
              </a:rPr>
              <a:t>Reconocimiento económico por cumplimiento y mejora de condiciones de seguridad y salud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1256074</xdr:colOff>
      <xdr:row>2</xdr:row>
      <xdr:rowOff>1456636</xdr:rowOff>
    </xdr:from>
    <xdr:to>
      <xdr:col>11</xdr:col>
      <xdr:colOff>1073785</xdr:colOff>
      <xdr:row>4</xdr:row>
      <xdr:rowOff>813719</xdr:rowOff>
    </xdr:to>
    <xdr:pic>
      <xdr:nvPicPr>
        <xdr:cNvPr id="10" name="Imagen 9">
          <a:extLst>
            <a:ext uri="{FF2B5EF4-FFF2-40B4-BE49-F238E27FC236}">
              <a16:creationId xmlns:a16="http://schemas.microsoft.com/office/drawing/2014/main" id="{156CF8EC-8198-8E40-BD52-E8D84241337C}"/>
            </a:ext>
          </a:extLst>
        </xdr:cNvPr>
        <xdr:cNvPicPr>
          <a:picLocks noChangeAspect="1"/>
        </xdr:cNvPicPr>
      </xdr:nvPicPr>
      <xdr:blipFill rotWithShape="1">
        <a:blip xmlns:r="http://schemas.openxmlformats.org/officeDocument/2006/relationships" r:embed="rId1"/>
        <a:srcRect l="14319" t="21818" r="15624" b="17273"/>
        <a:stretch>
          <a:fillRect/>
        </a:stretch>
      </xdr:blipFill>
      <xdr:spPr>
        <a:xfrm>
          <a:off x="23416278" y="2260105"/>
          <a:ext cx="5436210" cy="2674634"/>
        </a:xfrm>
        <a:prstGeom prst="rect">
          <a:avLst/>
        </a:prstGeom>
      </xdr:spPr>
    </xdr:pic>
    <xdr:clientData/>
  </xdr:twoCellAnchor>
  <xdr:twoCellAnchor>
    <xdr:from>
      <xdr:col>2</xdr:col>
      <xdr:colOff>803469</xdr:colOff>
      <xdr:row>1</xdr:row>
      <xdr:rowOff>596123</xdr:rowOff>
    </xdr:from>
    <xdr:to>
      <xdr:col>5</xdr:col>
      <xdr:colOff>1762448</xdr:colOff>
      <xdr:row>4</xdr:row>
      <xdr:rowOff>1425510</xdr:rowOff>
    </xdr:to>
    <xdr:grpSp>
      <xdr:nvGrpSpPr>
        <xdr:cNvPr id="14" name="Grupo 13">
          <a:extLst>
            <a:ext uri="{FF2B5EF4-FFF2-40B4-BE49-F238E27FC236}">
              <a16:creationId xmlns:a16="http://schemas.microsoft.com/office/drawing/2014/main" id="{716FCF2F-1137-CF4E-A004-C72EDF997047}"/>
            </a:ext>
          </a:extLst>
        </xdr:cNvPr>
        <xdr:cNvGrpSpPr/>
      </xdr:nvGrpSpPr>
      <xdr:grpSpPr>
        <a:xfrm>
          <a:off x="2347671" y="1358123"/>
          <a:ext cx="9816963" cy="4905201"/>
          <a:chOff x="287236" y="88900"/>
          <a:chExt cx="5770664" cy="2229690"/>
        </a:xfrm>
      </xdr:grpSpPr>
      <xdr:pic>
        <xdr:nvPicPr>
          <xdr:cNvPr id="15" name="Imagen 8" descr="A green rectangle with black background&#10;&#10;Description automatically generated">
            <a:extLst>
              <a:ext uri="{FF2B5EF4-FFF2-40B4-BE49-F238E27FC236}">
                <a16:creationId xmlns:a16="http://schemas.microsoft.com/office/drawing/2014/main" id="{A48EEB5B-9C5E-818D-B79A-EF3D3DF907A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76" r="182" b="9330"/>
          <a:stretch/>
        </xdr:blipFill>
        <xdr:spPr bwMode="auto">
          <a:xfrm>
            <a:off x="287236" y="88900"/>
            <a:ext cx="5770664" cy="2229690"/>
          </a:xfrm>
          <a:prstGeom prst="rect">
            <a:avLst/>
          </a:prstGeom>
          <a:ln>
            <a:noFill/>
          </a:ln>
          <a:extLst>
            <a:ext uri="{53640926-AAD7-44D8-BBD7-CCE9431645EC}">
              <a14:shadowObscured xmlns:a14="http://schemas.microsoft.com/office/drawing/2010/main"/>
            </a:ext>
          </a:extLst>
        </xdr:spPr>
      </xdr:pic>
      <xdr:sp macro="" textlink="">
        <xdr:nvSpPr>
          <xdr:cNvPr id="16" name="CuadroTexto 15">
            <a:extLst>
              <a:ext uri="{FF2B5EF4-FFF2-40B4-BE49-F238E27FC236}">
                <a16:creationId xmlns:a16="http://schemas.microsoft.com/office/drawing/2014/main" id="{8DB8526C-70E8-59DF-A3F4-6A20D17EBB64}"/>
              </a:ext>
            </a:extLst>
          </xdr:cNvPr>
          <xdr:cNvSpPr txBox="1"/>
        </xdr:nvSpPr>
        <xdr:spPr>
          <a:xfrm>
            <a:off x="767106" y="693813"/>
            <a:ext cx="4091436" cy="127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3200" b="1">
                <a:latin typeface="Arial" panose="020B0604020202020204" pitchFamily="34" charset="0"/>
                <a:cs typeface="Arial" panose="020B0604020202020204" pitchFamily="34" charset="0"/>
              </a:rPr>
              <a:t>Reconocimiento económico por cumplimiento y mejora de condiciones de seguridad y salud</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27417-4ECB-4822-B5D2-B87DA056AE57}">
  <dimension ref="B2:L26"/>
  <sheetViews>
    <sheetView showGridLines="0" topLeftCell="A11" workbookViewId="0">
      <selection activeCell="D6" sqref="D6:E6"/>
    </sheetView>
  </sheetViews>
  <sheetFormatPr baseColWidth="10" defaultColWidth="10.77734375" defaultRowHeight="13.8" x14ac:dyDescent="0.25"/>
  <cols>
    <col min="1" max="1" width="3.6640625" style="9" customWidth="1"/>
    <col min="2" max="2" width="3.77734375" style="9" customWidth="1"/>
    <col min="3" max="3" width="20.77734375" style="9" customWidth="1"/>
    <col min="4" max="4" width="16.6640625" style="9" customWidth="1"/>
    <col min="5" max="5" width="13.44140625" style="9" customWidth="1"/>
    <col min="6" max="6" width="3.109375" style="9" customWidth="1"/>
    <col min="7" max="7" width="15.77734375" style="9" customWidth="1"/>
    <col min="8" max="8" width="21.109375" style="9" customWidth="1"/>
    <col min="9" max="9" width="13.33203125" style="9" customWidth="1"/>
    <col min="10" max="10" width="3.77734375" style="9" customWidth="1"/>
    <col min="11" max="16384" width="10.77734375" style="9"/>
  </cols>
  <sheetData>
    <row r="2" spans="2:12" x14ac:dyDescent="0.25">
      <c r="B2" s="6"/>
      <c r="C2" s="7"/>
      <c r="D2" s="7"/>
      <c r="E2" s="7"/>
      <c r="F2" s="7"/>
      <c r="G2" s="7"/>
      <c r="H2" s="7"/>
      <c r="I2" s="7"/>
      <c r="J2" s="8"/>
    </row>
    <row r="3" spans="2:12" ht="168" customHeight="1" x14ac:dyDescent="0.25">
      <c r="B3" s="10"/>
      <c r="C3" s="107"/>
      <c r="D3" s="107"/>
      <c r="E3" s="107"/>
      <c r="F3" s="107"/>
      <c r="G3" s="107"/>
      <c r="H3" s="107"/>
      <c r="I3" s="107"/>
      <c r="J3" s="12"/>
    </row>
    <row r="4" spans="2:12" ht="21" customHeight="1" x14ac:dyDescent="0.25">
      <c r="B4" s="10"/>
      <c r="C4" s="11"/>
      <c r="D4" s="11"/>
      <c r="E4" s="11"/>
      <c r="F4" s="11"/>
      <c r="G4" s="11"/>
      <c r="H4" s="11"/>
      <c r="I4" s="11"/>
      <c r="J4" s="12"/>
    </row>
    <row r="5" spans="2:12" s="16" customFormat="1" ht="30" customHeight="1" x14ac:dyDescent="0.3">
      <c r="B5" s="13"/>
      <c r="C5" s="108" t="s">
        <v>39</v>
      </c>
      <c r="D5" s="108"/>
      <c r="E5" s="108"/>
      <c r="F5" s="108"/>
      <c r="G5" s="108"/>
      <c r="H5" s="108"/>
      <c r="I5" s="108"/>
      <c r="J5" s="14"/>
      <c r="K5" s="15"/>
      <c r="L5" s="15"/>
    </row>
    <row r="6" spans="2:12" s="16" customFormat="1" ht="31.95" customHeight="1" x14ac:dyDescent="0.3">
      <c r="B6" s="13"/>
      <c r="C6" s="17" t="s">
        <v>34</v>
      </c>
      <c r="D6" s="116"/>
      <c r="E6" s="116"/>
      <c r="F6" s="18"/>
      <c r="G6" s="15" t="s">
        <v>38</v>
      </c>
      <c r="H6" s="5"/>
      <c r="J6" s="19"/>
    </row>
    <row r="7" spans="2:12" s="16" customFormat="1" ht="9" customHeight="1" x14ac:dyDescent="0.25">
      <c r="B7" s="13"/>
      <c r="C7" s="20"/>
      <c r="D7" s="21"/>
      <c r="E7" s="21"/>
      <c r="F7" s="22"/>
      <c r="G7" s="23"/>
      <c r="H7" s="24"/>
      <c r="I7" s="24"/>
      <c r="J7" s="19"/>
    </row>
    <row r="8" spans="2:12" s="16" customFormat="1" ht="25.2" customHeight="1" x14ac:dyDescent="0.25">
      <c r="B8" s="13"/>
      <c r="C8" s="25" t="s">
        <v>35</v>
      </c>
      <c r="D8" s="117"/>
      <c r="E8" s="117"/>
      <c r="F8" s="117"/>
      <c r="G8" s="117"/>
      <c r="H8" s="117"/>
      <c r="I8" s="117"/>
      <c r="J8" s="19"/>
    </row>
    <row r="9" spans="2:12" s="16" customFormat="1" ht="22.95" customHeight="1" x14ac:dyDescent="0.25">
      <c r="B9" s="13"/>
      <c r="D9" s="26"/>
      <c r="E9" s="26"/>
      <c r="F9" s="26"/>
      <c r="G9" s="26"/>
      <c r="H9" s="26"/>
      <c r="I9" s="26"/>
      <c r="J9" s="19"/>
    </row>
    <row r="10" spans="2:12" s="16" customFormat="1" ht="72" customHeight="1" x14ac:dyDescent="0.25">
      <c r="B10" s="13"/>
      <c r="C10" s="111" t="s">
        <v>41</v>
      </c>
      <c r="D10" s="112"/>
      <c r="E10" s="112"/>
      <c r="F10" s="112"/>
      <c r="G10" s="112"/>
      <c r="H10" s="112"/>
      <c r="I10" s="112"/>
      <c r="J10" s="19"/>
    </row>
    <row r="11" spans="2:12" s="16" customFormat="1" ht="91.05" customHeight="1" x14ac:dyDescent="0.25">
      <c r="B11" s="13"/>
      <c r="C11" s="112"/>
      <c r="D11" s="112"/>
      <c r="E11" s="112"/>
      <c r="F11" s="112"/>
      <c r="G11" s="112"/>
      <c r="H11" s="112"/>
      <c r="I11" s="112"/>
      <c r="J11" s="19"/>
    </row>
    <row r="12" spans="2:12" s="16" customFormat="1" ht="24" customHeight="1" x14ac:dyDescent="0.25">
      <c r="B12" s="13"/>
      <c r="C12" s="112"/>
      <c r="D12" s="112"/>
      <c r="E12" s="112"/>
      <c r="F12" s="112"/>
      <c r="G12" s="112"/>
      <c r="H12" s="112"/>
      <c r="I12" s="112"/>
      <c r="J12" s="19"/>
    </row>
    <row r="13" spans="2:12" s="16" customFormat="1" ht="25.2" customHeight="1" x14ac:dyDescent="0.25">
      <c r="B13" s="13"/>
      <c r="C13" s="113" t="s">
        <v>40</v>
      </c>
      <c r="D13" s="113"/>
      <c r="E13" s="113"/>
      <c r="F13" s="113"/>
      <c r="G13" s="113"/>
      <c r="H13" s="113"/>
      <c r="I13" s="113"/>
      <c r="J13" s="19"/>
    </row>
    <row r="14" spans="2:12" s="16" customFormat="1" ht="10.95" customHeight="1" x14ac:dyDescent="0.25">
      <c r="B14" s="13"/>
      <c r="C14" s="27"/>
      <c r="D14" s="27"/>
      <c r="E14" s="27"/>
      <c r="F14" s="27"/>
      <c r="G14" s="27"/>
      <c r="H14" s="27"/>
      <c r="I14" s="27"/>
      <c r="J14" s="19"/>
    </row>
    <row r="15" spans="2:12" s="16" customFormat="1" ht="25.2" customHeight="1" x14ac:dyDescent="0.25">
      <c r="B15" s="13"/>
      <c r="C15" s="23" t="s">
        <v>36</v>
      </c>
      <c r="D15" s="110"/>
      <c r="E15" s="110"/>
      <c r="F15" s="28"/>
      <c r="G15" s="23" t="s">
        <v>37</v>
      </c>
      <c r="H15" s="110"/>
      <c r="I15" s="110"/>
      <c r="J15" s="19"/>
    </row>
    <row r="16" spans="2:12" s="16" customFormat="1" ht="25.95" customHeight="1" x14ac:dyDescent="0.25">
      <c r="B16" s="13"/>
      <c r="E16" s="109"/>
      <c r="F16" s="109"/>
      <c r="G16" s="109"/>
      <c r="H16" s="109"/>
      <c r="I16" s="109"/>
      <c r="J16" s="19"/>
    </row>
    <row r="17" spans="2:10" s="16" customFormat="1" ht="25.2" customHeight="1" x14ac:dyDescent="0.25">
      <c r="B17" s="13"/>
      <c r="C17" s="29" t="s">
        <v>0</v>
      </c>
      <c r="E17" s="26"/>
      <c r="F17" s="26"/>
      <c r="G17" s="26"/>
      <c r="H17" s="26"/>
      <c r="I17" s="26"/>
      <c r="J17" s="19"/>
    </row>
    <row r="18" spans="2:10" s="16" customFormat="1" ht="64.95" customHeight="1" x14ac:dyDescent="0.25">
      <c r="B18" s="13"/>
      <c r="C18" s="115"/>
      <c r="D18" s="115"/>
      <c r="E18" s="115"/>
      <c r="F18" s="26"/>
      <c r="G18" s="115"/>
      <c r="H18" s="115"/>
      <c r="I18" s="115"/>
      <c r="J18" s="19"/>
    </row>
    <row r="19" spans="2:10" s="16" customFormat="1" ht="25.2" customHeight="1" x14ac:dyDescent="0.25">
      <c r="B19" s="13"/>
      <c r="C19" s="114" t="s">
        <v>42</v>
      </c>
      <c r="D19" s="114"/>
      <c r="E19" s="114"/>
      <c r="F19" s="26"/>
      <c r="G19" s="114" t="s">
        <v>43</v>
      </c>
      <c r="H19" s="114"/>
      <c r="I19" s="114"/>
      <c r="J19" s="19"/>
    </row>
    <row r="20" spans="2:10" ht="7.95" customHeight="1" x14ac:dyDescent="0.25">
      <c r="B20" s="10"/>
      <c r="J20" s="12"/>
    </row>
    <row r="21" spans="2:10" ht="25.05" customHeight="1" x14ac:dyDescent="0.25">
      <c r="B21" s="10"/>
      <c r="C21" s="107" t="e" vm="1">
        <v>#VALUE!</v>
      </c>
      <c r="D21" s="107"/>
      <c r="E21" s="107"/>
      <c r="F21" s="107"/>
      <c r="G21" s="107"/>
      <c r="H21" s="107"/>
      <c r="I21" s="107"/>
      <c r="J21" s="12"/>
    </row>
    <row r="22" spans="2:10" ht="25.05" customHeight="1" x14ac:dyDescent="0.25">
      <c r="B22" s="10"/>
      <c r="C22" s="107"/>
      <c r="D22" s="107"/>
      <c r="E22" s="107"/>
      <c r="F22" s="107"/>
      <c r="G22" s="107"/>
      <c r="H22" s="107"/>
      <c r="I22" s="107"/>
      <c r="J22" s="12"/>
    </row>
    <row r="23" spans="2:10" ht="25.05" customHeight="1" x14ac:dyDescent="0.25">
      <c r="B23" s="10"/>
      <c r="C23" s="107"/>
      <c r="D23" s="107"/>
      <c r="E23" s="107"/>
      <c r="F23" s="107"/>
      <c r="G23" s="107"/>
      <c r="H23" s="107"/>
      <c r="I23" s="107"/>
      <c r="J23" s="12"/>
    </row>
    <row r="24" spans="2:10" ht="25.05" customHeight="1" x14ac:dyDescent="0.25">
      <c r="B24" s="10"/>
      <c r="C24" s="107"/>
      <c r="D24" s="107"/>
      <c r="E24" s="107"/>
      <c r="F24" s="107"/>
      <c r="G24" s="107"/>
      <c r="H24" s="107"/>
      <c r="I24" s="107"/>
      <c r="J24" s="12"/>
    </row>
    <row r="25" spans="2:10" x14ac:dyDescent="0.25">
      <c r="B25" s="10"/>
      <c r="C25" s="107"/>
      <c r="D25" s="107"/>
      <c r="E25" s="107"/>
      <c r="F25" s="107"/>
      <c r="G25" s="107"/>
      <c r="H25" s="107"/>
      <c r="I25" s="107"/>
      <c r="J25" s="12"/>
    </row>
    <row r="26" spans="2:10" x14ac:dyDescent="0.25">
      <c r="B26" s="30"/>
      <c r="C26" s="31"/>
      <c r="D26" s="31"/>
      <c r="E26" s="31"/>
      <c r="F26" s="31"/>
      <c r="G26" s="31"/>
      <c r="H26" s="31"/>
      <c r="I26" s="31"/>
      <c r="J26" s="32"/>
    </row>
  </sheetData>
  <sheetProtection algorithmName="SHA-512" hashValue="WHiNTe8lWkzB/cN/dEyMIHbQuAwQme6C2ijzRAtPZ5XHLim8rLcjAM8MIl16sI3EcutKU8m5sLm3wt70Qa8W2A==" saltValue="k1DcLfv7ZTDdF021SwGPTQ==" spinCount="100000" sheet="1" objects="1" scenarios="1" selectLockedCells="1"/>
  <mergeCells count="14">
    <mergeCell ref="C21:I25"/>
    <mergeCell ref="C5:I5"/>
    <mergeCell ref="C3:I3"/>
    <mergeCell ref="E16:I16"/>
    <mergeCell ref="H15:I15"/>
    <mergeCell ref="D15:E15"/>
    <mergeCell ref="C10:I12"/>
    <mergeCell ref="C13:I13"/>
    <mergeCell ref="C19:E19"/>
    <mergeCell ref="C18:E18"/>
    <mergeCell ref="G18:I18"/>
    <mergeCell ref="G19:I19"/>
    <mergeCell ref="D6:E6"/>
    <mergeCell ref="D8:I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2113-1512-45D1-8EC0-D2517CE814F1}">
  <dimension ref="B2:N34"/>
  <sheetViews>
    <sheetView showGridLines="0" topLeftCell="A10" zoomScaleNormal="100" workbookViewId="0">
      <selection activeCell="C26" sqref="C26:D26"/>
    </sheetView>
  </sheetViews>
  <sheetFormatPr baseColWidth="10" defaultRowHeight="14.4" x14ac:dyDescent="0.3"/>
  <cols>
    <col min="2" max="2" width="3.77734375" customWidth="1"/>
    <col min="3" max="3" width="4.6640625" customWidth="1"/>
    <col min="4" max="4" width="15.44140625" customWidth="1"/>
    <col min="5" max="5" width="4" customWidth="1"/>
    <col min="6" max="6" width="30.6640625" customWidth="1"/>
    <col min="7" max="7" width="4.44140625" customWidth="1"/>
    <col min="8" max="8" width="19.33203125" customWidth="1"/>
    <col min="9" max="9" width="7.77734375" customWidth="1"/>
    <col min="10" max="10" width="13.44140625" customWidth="1"/>
    <col min="11" max="11" width="3.77734375" customWidth="1"/>
  </cols>
  <sheetData>
    <row r="2" spans="2:14" s="9" customFormat="1" ht="168" customHeight="1" x14ac:dyDescent="0.25">
      <c r="B2" s="133"/>
      <c r="C2" s="134"/>
      <c r="D2" s="134"/>
      <c r="E2" s="134"/>
      <c r="F2" s="134"/>
      <c r="G2" s="134"/>
      <c r="H2" s="134"/>
      <c r="I2" s="134"/>
      <c r="J2" s="134"/>
      <c r="K2" s="135"/>
    </row>
    <row r="3" spans="2:14" s="9" customFormat="1" ht="22.95" customHeight="1" x14ac:dyDescent="0.25">
      <c r="B3" s="33"/>
      <c r="C3" s="11"/>
      <c r="D3" s="11"/>
      <c r="E3" s="11"/>
      <c r="F3" s="11"/>
      <c r="G3" s="11"/>
      <c r="H3" s="11"/>
      <c r="I3" s="11"/>
      <c r="J3" s="11"/>
      <c r="K3" s="34"/>
    </row>
    <row r="4" spans="2:14" ht="40.049999999999997" customHeight="1" x14ac:dyDescent="0.3">
      <c r="B4" s="35"/>
      <c r="C4" s="136" t="s">
        <v>44</v>
      </c>
      <c r="D4" s="136"/>
      <c r="E4" s="136"/>
      <c r="F4" s="136"/>
      <c r="G4" s="136"/>
      <c r="H4" s="136"/>
      <c r="I4" s="136"/>
      <c r="J4" s="136"/>
      <c r="K4" s="36"/>
    </row>
    <row r="5" spans="2:14" ht="14.55" customHeight="1" x14ac:dyDescent="0.3">
      <c r="B5" s="37"/>
      <c r="C5" s="38" t="s">
        <v>82</v>
      </c>
      <c r="D5" s="121"/>
      <c r="E5" s="121"/>
      <c r="F5" s="121"/>
      <c r="G5" s="121"/>
      <c r="H5" s="121"/>
      <c r="I5" s="121"/>
      <c r="J5" s="121"/>
      <c r="K5" s="36"/>
    </row>
    <row r="6" spans="2:14" ht="21.6" customHeight="1" x14ac:dyDescent="0.3">
      <c r="B6" s="37"/>
      <c r="C6" s="120" t="s">
        <v>81</v>
      </c>
      <c r="D6" s="120"/>
      <c r="E6" s="120"/>
      <c r="F6" s="120"/>
      <c r="G6" s="120"/>
      <c r="H6" s="120"/>
      <c r="I6" s="120"/>
      <c r="J6" s="120"/>
      <c r="K6" s="36"/>
    </row>
    <row r="7" spans="2:14" x14ac:dyDescent="0.3">
      <c r="B7" s="37"/>
      <c r="C7" s="120"/>
      <c r="D7" s="120"/>
      <c r="E7" s="120"/>
      <c r="F7" s="120"/>
      <c r="G7" s="120"/>
      <c r="H7" s="120"/>
      <c r="I7" s="120"/>
      <c r="J7" s="120"/>
      <c r="K7" s="36"/>
    </row>
    <row r="8" spans="2:14" x14ac:dyDescent="0.3">
      <c r="B8" s="37"/>
      <c r="C8" s="120"/>
      <c r="D8" s="120"/>
      <c r="E8" s="120"/>
      <c r="F8" s="120"/>
      <c r="G8" s="120"/>
      <c r="H8" s="120"/>
      <c r="I8" s="120"/>
      <c r="J8" s="120"/>
      <c r="K8" s="36"/>
    </row>
    <row r="9" spans="2:14" ht="33" customHeight="1" x14ac:dyDescent="0.3">
      <c r="B9" s="39"/>
      <c r="C9" s="40" t="s">
        <v>32</v>
      </c>
      <c r="D9" s="127" t="s">
        <v>23</v>
      </c>
      <c r="E9" s="127"/>
      <c r="F9" s="127"/>
      <c r="G9" s="41"/>
      <c r="H9" s="42" t="s">
        <v>33</v>
      </c>
      <c r="I9" s="140" t="s">
        <v>53</v>
      </c>
      <c r="J9" s="127"/>
      <c r="K9" s="43"/>
    </row>
    <row r="10" spans="2:14" ht="25.05" customHeight="1" x14ac:dyDescent="0.3">
      <c r="B10" s="39"/>
      <c r="C10" s="44">
        <v>1</v>
      </c>
      <c r="D10" s="119" t="str">
        <f>'EVALUACIÓN DE APARTADOS'!D9</f>
        <v>Liderazgo y compromiso</v>
      </c>
      <c r="E10" s="119"/>
      <c r="F10" s="119"/>
      <c r="G10" s="119"/>
      <c r="H10" s="45">
        <v>3</v>
      </c>
      <c r="I10" s="118">
        <f>'EVALUACIÓN DE APARTADOS'!L9</f>
        <v>1</v>
      </c>
      <c r="J10" s="118"/>
      <c r="K10" s="46"/>
      <c r="N10" s="47"/>
    </row>
    <row r="11" spans="2:14" ht="25.05" customHeight="1" x14ac:dyDescent="0.3">
      <c r="B11" s="39"/>
      <c r="C11" s="44">
        <v>2</v>
      </c>
      <c r="D11" s="119" t="str">
        <f>'EVALUACIÓN DE APARTADOS'!D12</f>
        <v>Plan para abordar los riesgos y las oportunidades</v>
      </c>
      <c r="E11" s="119"/>
      <c r="F11" s="119"/>
      <c r="G11" s="119"/>
      <c r="H11" s="45">
        <v>3</v>
      </c>
      <c r="I11" s="118">
        <f>'EVALUACIÓN DE APARTADOS'!L12</f>
        <v>1</v>
      </c>
      <c r="J11" s="118"/>
      <c r="K11" s="48"/>
      <c r="N11" s="47"/>
    </row>
    <row r="12" spans="2:14" ht="25.05" customHeight="1" x14ac:dyDescent="0.3">
      <c r="B12" s="39"/>
      <c r="C12" s="44">
        <v>3</v>
      </c>
      <c r="D12" s="119" t="str">
        <f>'EVALUACIÓN DE APARTADOS'!D16</f>
        <v>Soporte</v>
      </c>
      <c r="E12" s="119"/>
      <c r="F12" s="119"/>
      <c r="G12" s="119"/>
      <c r="H12" s="45">
        <v>4</v>
      </c>
      <c r="I12" s="118">
        <f>'EVALUACIÓN DE APARTADOS'!L16</f>
        <v>0.66666666666666674</v>
      </c>
      <c r="J12" s="118"/>
      <c r="K12" s="46"/>
      <c r="N12" s="47"/>
    </row>
    <row r="13" spans="2:14" ht="25.05" customHeight="1" x14ac:dyDescent="0.3">
      <c r="B13" s="39"/>
      <c r="C13" s="44">
        <v>4</v>
      </c>
      <c r="D13" s="119" t="str">
        <f>'EVALUACIÓN DE APARTADOS'!D18</f>
        <v>Planificación y control de las operaciones</v>
      </c>
      <c r="E13" s="119"/>
      <c r="F13" s="119"/>
      <c r="G13" s="119"/>
      <c r="H13" s="45">
        <v>10</v>
      </c>
      <c r="I13" s="118">
        <f>'EVALUACIÓN DE APARTADOS'!L18</f>
        <v>0</v>
      </c>
      <c r="J13" s="118"/>
      <c r="K13" s="46"/>
      <c r="N13" s="47"/>
    </row>
    <row r="14" spans="2:14" ht="25.05" customHeight="1" x14ac:dyDescent="0.3">
      <c r="B14" s="39"/>
      <c r="C14" s="44">
        <v>5</v>
      </c>
      <c r="D14" s="119" t="str">
        <f>'EVALUACIÓN DE APARTADOS'!D21</f>
        <v>Evaluación del desempeño</v>
      </c>
      <c r="E14" s="119"/>
      <c r="F14" s="119"/>
      <c r="G14" s="119"/>
      <c r="H14" s="45">
        <v>10</v>
      </c>
      <c r="I14" s="118">
        <f>'EVALUACIÓN DE APARTADOS'!L21</f>
        <v>0</v>
      </c>
      <c r="J14" s="118"/>
      <c r="K14" s="46"/>
      <c r="N14" s="47"/>
    </row>
    <row r="15" spans="2:14" ht="25.05" customHeight="1" x14ac:dyDescent="0.3">
      <c r="B15" s="39"/>
      <c r="C15" s="44">
        <v>6</v>
      </c>
      <c r="D15" s="119" t="str">
        <f>'EVALUACIÓN DE APARTADOS'!D24</f>
        <v>Mejora</v>
      </c>
      <c r="E15" s="119"/>
      <c r="F15" s="119"/>
      <c r="G15" s="119"/>
      <c r="H15" s="45">
        <v>5</v>
      </c>
      <c r="I15" s="118">
        <f>'EVALUACIÓN DE APARTADOS'!L24</f>
        <v>0.83333333333333348</v>
      </c>
      <c r="J15" s="118"/>
      <c r="K15" s="46"/>
      <c r="N15" s="47"/>
    </row>
    <row r="16" spans="2:14" ht="25.05" customHeight="1" x14ac:dyDescent="0.3">
      <c r="B16" s="39"/>
      <c r="C16" s="44">
        <v>7</v>
      </c>
      <c r="D16" s="119" t="str">
        <f>+'EVALUACIÓN DE CUMPLIMIENTO'!D9</f>
        <v xml:space="preserve">Servicios médicos </v>
      </c>
      <c r="E16" s="119"/>
      <c r="F16" s="119"/>
      <c r="G16" s="119"/>
      <c r="H16" s="45">
        <v>5</v>
      </c>
      <c r="I16" s="118">
        <f>+'EVALUACIÓN DE CUMPLIMIENTO'!L9</f>
        <v>5</v>
      </c>
      <c r="J16" s="118"/>
      <c r="K16" s="46"/>
      <c r="N16" s="49"/>
    </row>
    <row r="17" spans="2:14" ht="25.05" customHeight="1" x14ac:dyDescent="0.3">
      <c r="B17" s="39"/>
      <c r="C17" s="44">
        <v>8</v>
      </c>
      <c r="D17" s="119" t="str">
        <f>+'EVALUACIÓN DE CUMPLIMIENTO'!D12</f>
        <v xml:space="preserve">Cumplimiento comisión de salud ocupacional </v>
      </c>
      <c r="E17" s="119"/>
      <c r="F17" s="119"/>
      <c r="G17" s="119"/>
      <c r="H17" s="45">
        <v>5</v>
      </c>
      <c r="I17" s="118">
        <f>+'EVALUACIÓN DE CUMPLIMIENTO'!L12</f>
        <v>5</v>
      </c>
      <c r="J17" s="118"/>
      <c r="K17" s="46"/>
      <c r="N17" s="49"/>
    </row>
    <row r="18" spans="2:14" ht="25.05" customHeight="1" x14ac:dyDescent="0.3">
      <c r="B18" s="39"/>
      <c r="C18" s="44">
        <v>9</v>
      </c>
      <c r="D18" s="119" t="str">
        <f>+'EVALUACIÓN DE CUMPLIMIENTO'!D16</f>
        <v xml:space="preserve">Cumplimiento oficina salud ocupacional </v>
      </c>
      <c r="E18" s="119"/>
      <c r="F18" s="119"/>
      <c r="G18" s="119"/>
      <c r="H18" s="45">
        <v>5</v>
      </c>
      <c r="I18" s="118">
        <f>+'EVALUACIÓN DE CUMPLIMIENTO'!L16</f>
        <v>5</v>
      </c>
      <c r="J18" s="118"/>
      <c r="K18" s="46"/>
    </row>
    <row r="19" spans="2:14" ht="21" x14ac:dyDescent="0.3">
      <c r="B19" s="39"/>
      <c r="C19" s="124" t="s">
        <v>1</v>
      </c>
      <c r="D19" s="125"/>
      <c r="E19" s="125"/>
      <c r="F19" s="125"/>
      <c r="G19" s="125"/>
      <c r="H19" s="126"/>
      <c r="I19" s="139">
        <f>I10+I11+I12+I13+I14+I15+I16+I17+I18</f>
        <v>18.5</v>
      </c>
      <c r="J19" s="139"/>
      <c r="K19" s="48"/>
    </row>
    <row r="20" spans="2:14" ht="24" customHeight="1" x14ac:dyDescent="0.3">
      <c r="B20" s="39"/>
      <c r="C20" s="50"/>
      <c r="D20" s="51"/>
      <c r="E20" s="51"/>
      <c r="F20" s="51"/>
      <c r="G20" s="52"/>
      <c r="H20" s="52"/>
      <c r="I20" s="53"/>
      <c r="J20" s="53"/>
      <c r="K20" s="48"/>
    </row>
    <row r="21" spans="2:14" ht="34.799999999999997" customHeight="1" x14ac:dyDescent="0.3">
      <c r="B21" s="54"/>
      <c r="C21" s="130" t="s">
        <v>49</v>
      </c>
      <c r="D21" s="130"/>
      <c r="E21" s="130"/>
      <c r="F21" s="131"/>
      <c r="G21" s="131"/>
      <c r="H21" s="131"/>
      <c r="I21" s="131"/>
      <c r="J21" s="131"/>
      <c r="K21" s="36"/>
    </row>
    <row r="22" spans="2:14" x14ac:dyDescent="0.3">
      <c r="B22" s="55"/>
      <c r="C22" s="51"/>
      <c r="D22" s="51"/>
      <c r="E22" s="51"/>
      <c r="F22" s="132" t="s">
        <v>48</v>
      </c>
      <c r="G22" s="132"/>
      <c r="H22" s="132"/>
      <c r="I22" s="132"/>
      <c r="J22" s="132"/>
      <c r="K22" s="36"/>
    </row>
    <row r="23" spans="2:14" ht="9" customHeight="1" x14ac:dyDescent="0.3">
      <c r="B23" s="55"/>
      <c r="C23" s="51"/>
      <c r="D23" s="51"/>
      <c r="E23" s="51"/>
      <c r="F23" s="56"/>
      <c r="G23" s="56"/>
      <c r="H23" s="56"/>
      <c r="I23" s="56"/>
      <c r="J23" s="56"/>
      <c r="K23" s="36"/>
    </row>
    <row r="24" spans="2:14" ht="31.95" customHeight="1" x14ac:dyDescent="0.3">
      <c r="B24" s="137" t="s">
        <v>31</v>
      </c>
      <c r="C24" s="138"/>
      <c r="D24" s="138"/>
      <c r="E24" s="138"/>
      <c r="F24" s="138"/>
      <c r="G24" s="138"/>
      <c r="H24" s="138"/>
      <c r="I24" s="138"/>
      <c r="J24" s="138"/>
      <c r="K24" s="36"/>
    </row>
    <row r="25" spans="2:14" x14ac:dyDescent="0.3">
      <c r="B25" s="55"/>
      <c r="C25" s="51"/>
      <c r="D25" s="51"/>
      <c r="E25" s="51"/>
      <c r="F25" s="51"/>
      <c r="G25" s="51"/>
      <c r="H25" s="51"/>
      <c r="I25" s="51"/>
      <c r="J25" s="51"/>
      <c r="K25" s="36"/>
    </row>
    <row r="26" spans="2:14" ht="46.05" customHeight="1" x14ac:dyDescent="0.3">
      <c r="B26" s="57"/>
      <c r="C26" s="129"/>
      <c r="D26" s="129"/>
      <c r="E26" s="15"/>
      <c r="F26" s="1"/>
      <c r="G26" s="15"/>
      <c r="H26" s="129"/>
      <c r="I26" s="129"/>
      <c r="J26" s="129"/>
      <c r="K26" s="36"/>
    </row>
    <row r="27" spans="2:14" ht="37.950000000000003" customHeight="1" x14ac:dyDescent="0.3">
      <c r="B27" s="57"/>
      <c r="C27" s="128" t="s">
        <v>50</v>
      </c>
      <c r="D27" s="128"/>
      <c r="E27" s="15"/>
      <c r="F27" s="58" t="s">
        <v>51</v>
      </c>
      <c r="G27" s="18"/>
      <c r="H27" s="128" t="s">
        <v>52</v>
      </c>
      <c r="I27" s="128"/>
      <c r="J27" s="128"/>
      <c r="K27" s="36"/>
    </row>
    <row r="28" spans="2:14" ht="28.95" customHeight="1" x14ac:dyDescent="0.3">
      <c r="B28" s="57"/>
      <c r="C28" s="15"/>
      <c r="D28" s="15"/>
      <c r="E28" s="15"/>
      <c r="F28" s="15"/>
      <c r="G28" s="15"/>
      <c r="H28" s="15"/>
      <c r="I28" s="15"/>
      <c r="J28" s="15"/>
      <c r="K28" s="36"/>
    </row>
    <row r="29" spans="2:14" ht="15" customHeight="1" x14ac:dyDescent="0.3">
      <c r="B29" s="57"/>
      <c r="C29" s="122" t="e" vm="2">
        <v>#VALUE!</v>
      </c>
      <c r="D29" s="122"/>
      <c r="E29" s="122"/>
      <c r="F29" s="122"/>
      <c r="G29" s="122"/>
      <c r="H29" s="122"/>
      <c r="I29" s="122"/>
      <c r="J29" s="122"/>
      <c r="K29" s="36"/>
    </row>
    <row r="30" spans="2:14" x14ac:dyDescent="0.3">
      <c r="B30" s="39"/>
      <c r="C30" s="122"/>
      <c r="D30" s="122"/>
      <c r="E30" s="122"/>
      <c r="F30" s="122"/>
      <c r="G30" s="122"/>
      <c r="H30" s="122"/>
      <c r="I30" s="122"/>
      <c r="J30" s="122"/>
      <c r="K30" s="36"/>
    </row>
    <row r="31" spans="2:14" x14ac:dyDescent="0.3">
      <c r="B31" s="39"/>
      <c r="C31" s="122"/>
      <c r="D31" s="122"/>
      <c r="E31" s="122"/>
      <c r="F31" s="122"/>
      <c r="G31" s="122"/>
      <c r="H31" s="122"/>
      <c r="I31" s="122"/>
      <c r="J31" s="122"/>
      <c r="K31" s="36"/>
    </row>
    <row r="32" spans="2:14" x14ac:dyDescent="0.3">
      <c r="B32" s="39"/>
      <c r="C32" s="122"/>
      <c r="D32" s="122"/>
      <c r="E32" s="122"/>
      <c r="F32" s="122"/>
      <c r="G32" s="122"/>
      <c r="H32" s="122"/>
      <c r="I32" s="122"/>
      <c r="J32" s="122"/>
      <c r="K32" s="36"/>
    </row>
    <row r="33" spans="2:11" x14ac:dyDescent="0.3">
      <c r="B33" s="39"/>
      <c r="C33" s="122"/>
      <c r="D33" s="122"/>
      <c r="E33" s="122"/>
      <c r="F33" s="122"/>
      <c r="G33" s="122"/>
      <c r="H33" s="122"/>
      <c r="I33" s="122"/>
      <c r="J33" s="122"/>
      <c r="K33" s="36"/>
    </row>
    <row r="34" spans="2:11" x14ac:dyDescent="0.3">
      <c r="B34" s="59"/>
      <c r="C34" s="123"/>
      <c r="D34" s="123"/>
      <c r="E34" s="123"/>
      <c r="F34" s="123"/>
      <c r="G34" s="123"/>
      <c r="H34" s="123"/>
      <c r="I34" s="123"/>
      <c r="J34" s="123"/>
      <c r="K34" s="60"/>
    </row>
  </sheetData>
  <sheetProtection sheet="1" objects="1" scenarios="1" selectLockedCells="1"/>
  <mergeCells count="35">
    <mergeCell ref="B2:K2"/>
    <mergeCell ref="C4:J4"/>
    <mergeCell ref="B24:J24"/>
    <mergeCell ref="I14:J14"/>
    <mergeCell ref="D15:G15"/>
    <mergeCell ref="I15:J15"/>
    <mergeCell ref="I19:J19"/>
    <mergeCell ref="D17:G17"/>
    <mergeCell ref="D18:G18"/>
    <mergeCell ref="I17:J17"/>
    <mergeCell ref="I18:J18"/>
    <mergeCell ref="I9:J9"/>
    <mergeCell ref="D16:G16"/>
    <mergeCell ref="C29:J34"/>
    <mergeCell ref="C19:H19"/>
    <mergeCell ref="D9:F9"/>
    <mergeCell ref="C27:D27"/>
    <mergeCell ref="C26:D26"/>
    <mergeCell ref="H27:J27"/>
    <mergeCell ref="H26:J26"/>
    <mergeCell ref="C21:E21"/>
    <mergeCell ref="F21:J21"/>
    <mergeCell ref="F22:J22"/>
    <mergeCell ref="I10:J10"/>
    <mergeCell ref="D11:G11"/>
    <mergeCell ref="I11:J11"/>
    <mergeCell ref="D12:G12"/>
    <mergeCell ref="I13:J13"/>
    <mergeCell ref="D14:G14"/>
    <mergeCell ref="I12:J12"/>
    <mergeCell ref="D13:G13"/>
    <mergeCell ref="C6:J8"/>
    <mergeCell ref="D5:J5"/>
    <mergeCell ref="I16:J16"/>
    <mergeCell ref="D10:G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8442-7FD9-4AA4-A96B-A869CA937412}">
  <dimension ref="B3:P35"/>
  <sheetViews>
    <sheetView showGridLines="0" tabSelected="1" topLeftCell="A17" zoomScale="46" zoomScaleNormal="46" workbookViewId="0">
      <selection activeCell="F20" sqref="F20"/>
    </sheetView>
  </sheetViews>
  <sheetFormatPr baseColWidth="10" defaultColWidth="10.77734375" defaultRowHeight="30" x14ac:dyDescent="0.5"/>
  <cols>
    <col min="1" max="2" width="10.77734375" style="66"/>
    <col min="3" max="3" width="11.44140625" style="77"/>
    <col min="4" max="4" width="33.77734375" style="78" customWidth="1"/>
    <col min="5" max="5" width="62.6640625" style="78" customWidth="1"/>
    <col min="6" max="6" width="38.33203125" style="78" customWidth="1"/>
    <col min="7" max="7" width="30.44140625" style="78" customWidth="1"/>
    <col min="8" max="8" width="45.77734375" style="78" customWidth="1"/>
    <col min="9" max="9" width="23.44140625" style="78" customWidth="1"/>
    <col min="10" max="10" width="23.44140625" style="66" customWidth="1"/>
    <col min="11" max="11" width="20.33203125" style="66" customWidth="1"/>
    <col min="12" max="12" width="23.44140625" style="66" customWidth="1"/>
    <col min="13" max="13" width="34.77734375" style="66" customWidth="1"/>
    <col min="14" max="16384" width="10.77734375" style="66"/>
  </cols>
  <sheetData>
    <row r="3" spans="2:16" x14ac:dyDescent="0.5">
      <c r="B3" s="61"/>
      <c r="C3" s="62"/>
      <c r="D3" s="63"/>
      <c r="E3" s="63"/>
      <c r="F3" s="63"/>
      <c r="G3" s="63"/>
      <c r="H3" s="63"/>
      <c r="I3" s="63"/>
      <c r="J3" s="64"/>
      <c r="K3" s="64"/>
      <c r="L3" s="64"/>
      <c r="M3" s="64"/>
      <c r="N3" s="65"/>
    </row>
    <row r="4" spans="2:16" ht="409.5" customHeight="1" x14ac:dyDescent="0.5">
      <c r="B4" s="67"/>
      <c r="C4" s="141"/>
      <c r="D4" s="141"/>
      <c r="E4" s="141"/>
      <c r="F4" s="141"/>
      <c r="G4" s="141"/>
      <c r="H4" s="141"/>
      <c r="I4" s="141"/>
      <c r="J4" s="141"/>
      <c r="K4" s="141"/>
      <c r="L4" s="141"/>
      <c r="M4" s="141"/>
      <c r="N4" s="69"/>
    </row>
    <row r="5" spans="2:16" ht="67.05" customHeight="1" x14ac:dyDescent="0.5">
      <c r="B5" s="67"/>
      <c r="C5" s="68"/>
      <c r="D5" s="68"/>
      <c r="E5" s="68"/>
      <c r="F5" s="68"/>
      <c r="G5" s="68"/>
      <c r="H5" s="68"/>
      <c r="I5" s="68"/>
      <c r="J5" s="68"/>
      <c r="K5" s="68"/>
      <c r="L5" s="68"/>
      <c r="M5" s="68"/>
      <c r="N5" s="69"/>
    </row>
    <row r="6" spans="2:16" ht="67.8" customHeight="1" x14ac:dyDescent="0.5">
      <c r="B6" s="67"/>
      <c r="C6" s="143" t="s">
        <v>79</v>
      </c>
      <c r="D6" s="143"/>
      <c r="E6" s="143"/>
      <c r="F6" s="143"/>
      <c r="G6" s="143"/>
      <c r="H6" s="143"/>
      <c r="I6" s="143"/>
      <c r="J6" s="143"/>
      <c r="K6" s="143"/>
      <c r="L6" s="143"/>
      <c r="M6" s="143"/>
      <c r="N6" s="69"/>
    </row>
    <row r="7" spans="2:16" ht="204" customHeight="1" x14ac:dyDescent="0.5">
      <c r="B7" s="67"/>
      <c r="C7" s="70" t="s">
        <v>56</v>
      </c>
      <c r="D7" s="70" t="s">
        <v>20</v>
      </c>
      <c r="E7" s="70" t="s">
        <v>59</v>
      </c>
      <c r="F7" s="70" t="s">
        <v>54</v>
      </c>
      <c r="G7" s="70" t="s">
        <v>55</v>
      </c>
      <c r="H7" s="70" t="s">
        <v>21</v>
      </c>
      <c r="I7" s="70" t="s">
        <v>58</v>
      </c>
      <c r="J7" s="70" t="s">
        <v>57</v>
      </c>
      <c r="K7" s="70" t="s">
        <v>27</v>
      </c>
      <c r="L7" s="70" t="s">
        <v>28</v>
      </c>
      <c r="M7" s="70" t="s">
        <v>29</v>
      </c>
      <c r="N7" s="69"/>
    </row>
    <row r="8" spans="2:16" ht="75" customHeight="1" x14ac:dyDescent="0.5">
      <c r="B8" s="67"/>
      <c r="C8" s="144" t="s">
        <v>60</v>
      </c>
      <c r="D8" s="144"/>
      <c r="E8" s="144"/>
      <c r="F8" s="144"/>
      <c r="G8" s="144"/>
      <c r="H8" s="144"/>
      <c r="I8" s="144"/>
      <c r="J8" s="144"/>
      <c r="K8" s="144"/>
      <c r="L8" s="144"/>
      <c r="M8" s="144"/>
      <c r="N8" s="69"/>
    </row>
    <row r="9" spans="2:16" s="75" customFormat="1" ht="100.05" customHeight="1" x14ac:dyDescent="0.3">
      <c r="B9" s="71"/>
      <c r="C9" s="149">
        <v>1</v>
      </c>
      <c r="D9" s="148" t="s">
        <v>2</v>
      </c>
      <c r="E9" s="73" t="s">
        <v>3</v>
      </c>
      <c r="F9" s="2">
        <v>0</v>
      </c>
      <c r="G9" s="2">
        <v>0</v>
      </c>
      <c r="H9" s="2">
        <v>100</v>
      </c>
      <c r="I9" s="3">
        <f>(+F9+G9+H9)/3</f>
        <v>33.333333333333336</v>
      </c>
      <c r="J9" s="146">
        <f>(I9+I10+I11)/3</f>
        <v>33.333333333333336</v>
      </c>
      <c r="K9" s="145">
        <v>3</v>
      </c>
      <c r="L9" s="146">
        <f>K9*J9/100</f>
        <v>1</v>
      </c>
      <c r="M9" s="147">
        <f>L9+L12+L16+L18+L21+L24</f>
        <v>3.5000000000000004</v>
      </c>
      <c r="N9" s="74"/>
    </row>
    <row r="10" spans="2:16" s="75" customFormat="1" ht="100.05" customHeight="1" x14ac:dyDescent="0.3">
      <c r="B10" s="71"/>
      <c r="C10" s="149"/>
      <c r="D10" s="148"/>
      <c r="E10" s="73" t="s">
        <v>4</v>
      </c>
      <c r="F10" s="2">
        <v>0</v>
      </c>
      <c r="G10" s="2">
        <v>0</v>
      </c>
      <c r="H10" s="2">
        <v>100</v>
      </c>
      <c r="I10" s="3">
        <f>(+F10+G10+H10)/3</f>
        <v>33.333333333333336</v>
      </c>
      <c r="J10" s="146"/>
      <c r="K10" s="145"/>
      <c r="L10" s="146"/>
      <c r="M10" s="147"/>
      <c r="N10" s="74"/>
    </row>
    <row r="11" spans="2:16" s="75" customFormat="1" ht="100.05" customHeight="1" x14ac:dyDescent="0.3">
      <c r="B11" s="71"/>
      <c r="C11" s="149"/>
      <c r="D11" s="148"/>
      <c r="E11" s="73" t="s">
        <v>5</v>
      </c>
      <c r="F11" s="2">
        <v>0</v>
      </c>
      <c r="G11" s="2">
        <v>0</v>
      </c>
      <c r="H11" s="2">
        <v>100</v>
      </c>
      <c r="I11" s="3">
        <f t="shared" ref="I11:I25" si="0">(+F11+G11+H11)/3</f>
        <v>33.333333333333336</v>
      </c>
      <c r="J11" s="146"/>
      <c r="K11" s="145"/>
      <c r="L11" s="146"/>
      <c r="M11" s="147"/>
      <c r="N11" s="74"/>
      <c r="P11" s="76"/>
    </row>
    <row r="12" spans="2:16" s="75" customFormat="1" ht="100.05" customHeight="1" x14ac:dyDescent="0.3">
      <c r="B12" s="71"/>
      <c r="C12" s="149">
        <v>2</v>
      </c>
      <c r="D12" s="148" t="s">
        <v>6</v>
      </c>
      <c r="E12" s="73" t="s">
        <v>7</v>
      </c>
      <c r="F12" s="2">
        <v>0</v>
      </c>
      <c r="G12" s="2">
        <v>0</v>
      </c>
      <c r="H12" s="2">
        <v>100</v>
      </c>
      <c r="I12" s="3">
        <f t="shared" si="0"/>
        <v>33.333333333333336</v>
      </c>
      <c r="J12" s="146">
        <f>(+I12+I13+I14+I15)/4</f>
        <v>33.333333333333336</v>
      </c>
      <c r="K12" s="145">
        <v>3</v>
      </c>
      <c r="L12" s="146">
        <f>K12*J12/100</f>
        <v>1</v>
      </c>
      <c r="M12" s="147"/>
      <c r="N12" s="74"/>
      <c r="P12" s="76"/>
    </row>
    <row r="13" spans="2:16" s="75" customFormat="1" ht="100.05" customHeight="1" x14ac:dyDescent="0.3">
      <c r="B13" s="71"/>
      <c r="C13" s="149"/>
      <c r="D13" s="148"/>
      <c r="E13" s="73" t="s">
        <v>8</v>
      </c>
      <c r="F13" s="2">
        <v>0</v>
      </c>
      <c r="G13" s="2">
        <v>0</v>
      </c>
      <c r="H13" s="2">
        <v>100</v>
      </c>
      <c r="I13" s="3">
        <f t="shared" si="0"/>
        <v>33.333333333333336</v>
      </c>
      <c r="J13" s="146"/>
      <c r="K13" s="145"/>
      <c r="L13" s="146"/>
      <c r="M13" s="147"/>
      <c r="N13" s="74"/>
      <c r="P13" s="76"/>
    </row>
    <row r="14" spans="2:16" s="75" customFormat="1" ht="100.05" customHeight="1" x14ac:dyDescent="0.3">
      <c r="B14" s="71"/>
      <c r="C14" s="149"/>
      <c r="D14" s="148"/>
      <c r="E14" s="73" t="s">
        <v>9</v>
      </c>
      <c r="F14" s="2">
        <v>0</v>
      </c>
      <c r="G14" s="2">
        <v>0</v>
      </c>
      <c r="H14" s="2">
        <v>100</v>
      </c>
      <c r="I14" s="3">
        <f t="shared" si="0"/>
        <v>33.333333333333336</v>
      </c>
      <c r="J14" s="146"/>
      <c r="K14" s="145"/>
      <c r="L14" s="146"/>
      <c r="M14" s="147"/>
      <c r="N14" s="74"/>
      <c r="P14" s="76"/>
    </row>
    <row r="15" spans="2:16" s="75" customFormat="1" ht="100.05" customHeight="1" x14ac:dyDescent="0.3">
      <c r="B15" s="71"/>
      <c r="C15" s="149"/>
      <c r="D15" s="148"/>
      <c r="E15" s="73" t="s">
        <v>6</v>
      </c>
      <c r="F15" s="2">
        <v>0</v>
      </c>
      <c r="G15" s="2">
        <v>0</v>
      </c>
      <c r="H15" s="2">
        <v>100</v>
      </c>
      <c r="I15" s="3">
        <f t="shared" si="0"/>
        <v>33.333333333333336</v>
      </c>
      <c r="J15" s="146"/>
      <c r="K15" s="145"/>
      <c r="L15" s="146"/>
      <c r="M15" s="147"/>
      <c r="N15" s="74"/>
      <c r="P15" s="76"/>
    </row>
    <row r="16" spans="2:16" s="75" customFormat="1" ht="100.05" customHeight="1" x14ac:dyDescent="0.3">
      <c r="B16" s="71"/>
      <c r="C16" s="149">
        <v>3</v>
      </c>
      <c r="D16" s="148" t="s">
        <v>10</v>
      </c>
      <c r="E16" s="73" t="s">
        <v>10</v>
      </c>
      <c r="F16" s="2">
        <v>0</v>
      </c>
      <c r="G16" s="2">
        <v>0</v>
      </c>
      <c r="H16" s="2">
        <v>100</v>
      </c>
      <c r="I16" s="3">
        <f t="shared" si="0"/>
        <v>33.333333333333336</v>
      </c>
      <c r="J16" s="146">
        <f>(I16+I17)/2</f>
        <v>16.666666666666668</v>
      </c>
      <c r="K16" s="145">
        <v>4</v>
      </c>
      <c r="L16" s="146">
        <f>K16*J16/100</f>
        <v>0.66666666666666674</v>
      </c>
      <c r="M16" s="147"/>
      <c r="N16" s="74"/>
      <c r="P16" s="76"/>
    </row>
    <row r="17" spans="2:16" s="75" customFormat="1" ht="100.05" customHeight="1" x14ac:dyDescent="0.3">
      <c r="B17" s="71"/>
      <c r="C17" s="149"/>
      <c r="D17" s="148"/>
      <c r="E17" s="73" t="s">
        <v>11</v>
      </c>
      <c r="F17" s="2">
        <v>0</v>
      </c>
      <c r="G17" s="2">
        <v>0</v>
      </c>
      <c r="H17" s="2">
        <v>0</v>
      </c>
      <c r="I17" s="3">
        <f t="shared" si="0"/>
        <v>0</v>
      </c>
      <c r="J17" s="146"/>
      <c r="K17" s="145"/>
      <c r="L17" s="146"/>
      <c r="M17" s="147"/>
      <c r="N17" s="74"/>
      <c r="P17" s="76"/>
    </row>
    <row r="18" spans="2:16" s="75" customFormat="1" ht="100.05" customHeight="1" x14ac:dyDescent="0.3">
      <c r="B18" s="71"/>
      <c r="C18" s="149">
        <v>4</v>
      </c>
      <c r="D18" s="148" t="s">
        <v>12</v>
      </c>
      <c r="E18" s="73" t="s">
        <v>12</v>
      </c>
      <c r="F18" s="2">
        <v>0</v>
      </c>
      <c r="G18" s="2">
        <v>0</v>
      </c>
      <c r="H18" s="2">
        <v>0</v>
      </c>
      <c r="I18" s="3">
        <f t="shared" si="0"/>
        <v>0</v>
      </c>
      <c r="J18" s="146">
        <f>(I18+I19+I20)/3</f>
        <v>0</v>
      </c>
      <c r="K18" s="145">
        <v>10</v>
      </c>
      <c r="L18" s="146">
        <f>J18*K18/100</f>
        <v>0</v>
      </c>
      <c r="M18" s="147"/>
      <c r="N18" s="74"/>
      <c r="P18" s="76"/>
    </row>
    <row r="19" spans="2:16" s="75" customFormat="1" ht="100.05" customHeight="1" x14ac:dyDescent="0.3">
      <c r="B19" s="71"/>
      <c r="C19" s="149"/>
      <c r="D19" s="148"/>
      <c r="E19" s="73" t="s">
        <v>13</v>
      </c>
      <c r="F19" s="2">
        <v>0</v>
      </c>
      <c r="G19" s="2">
        <v>0</v>
      </c>
      <c r="H19" s="2">
        <v>0</v>
      </c>
      <c r="I19" s="3">
        <f t="shared" si="0"/>
        <v>0</v>
      </c>
      <c r="J19" s="146"/>
      <c r="K19" s="145"/>
      <c r="L19" s="146"/>
      <c r="M19" s="147"/>
      <c r="N19" s="74"/>
      <c r="P19" s="76"/>
    </row>
    <row r="20" spans="2:16" s="75" customFormat="1" ht="100.05" customHeight="1" x14ac:dyDescent="0.3">
      <c r="B20" s="71"/>
      <c r="C20" s="149"/>
      <c r="D20" s="148"/>
      <c r="E20" s="73" t="s">
        <v>14</v>
      </c>
      <c r="F20" s="2">
        <v>0</v>
      </c>
      <c r="G20" s="2">
        <v>0</v>
      </c>
      <c r="H20" s="2">
        <v>0</v>
      </c>
      <c r="I20" s="3">
        <f t="shared" si="0"/>
        <v>0</v>
      </c>
      <c r="J20" s="146"/>
      <c r="K20" s="145"/>
      <c r="L20" s="146"/>
      <c r="M20" s="147"/>
      <c r="N20" s="74"/>
      <c r="P20" s="76"/>
    </row>
    <row r="21" spans="2:16" s="75" customFormat="1" ht="100.05" customHeight="1" x14ac:dyDescent="0.3">
      <c r="B21" s="71"/>
      <c r="C21" s="149">
        <v>5</v>
      </c>
      <c r="D21" s="148" t="s">
        <v>25</v>
      </c>
      <c r="E21" s="73" t="s">
        <v>15</v>
      </c>
      <c r="F21" s="2">
        <v>0</v>
      </c>
      <c r="G21" s="2">
        <v>0</v>
      </c>
      <c r="H21" s="2">
        <v>0</v>
      </c>
      <c r="I21" s="3">
        <f t="shared" si="0"/>
        <v>0</v>
      </c>
      <c r="J21" s="146">
        <f>(I21+I22+I23)/3</f>
        <v>0</v>
      </c>
      <c r="K21" s="145">
        <v>10</v>
      </c>
      <c r="L21" s="146">
        <f>J21*K21/100</f>
        <v>0</v>
      </c>
      <c r="M21" s="147"/>
      <c r="N21" s="74"/>
      <c r="P21" s="76"/>
    </row>
    <row r="22" spans="2:16" s="75" customFormat="1" ht="100.05" customHeight="1" x14ac:dyDescent="0.3">
      <c r="B22" s="71"/>
      <c r="C22" s="149"/>
      <c r="D22" s="148"/>
      <c r="E22" s="73" t="s">
        <v>16</v>
      </c>
      <c r="F22" s="2">
        <v>0</v>
      </c>
      <c r="G22" s="2">
        <v>0</v>
      </c>
      <c r="H22" s="2">
        <v>0</v>
      </c>
      <c r="I22" s="3">
        <f t="shared" si="0"/>
        <v>0</v>
      </c>
      <c r="J22" s="146"/>
      <c r="K22" s="145"/>
      <c r="L22" s="146"/>
      <c r="M22" s="147"/>
      <c r="N22" s="74"/>
      <c r="P22" s="76"/>
    </row>
    <row r="23" spans="2:16" s="75" customFormat="1" ht="100.05" customHeight="1" x14ac:dyDescent="0.3">
      <c r="B23" s="71"/>
      <c r="C23" s="149"/>
      <c r="D23" s="148"/>
      <c r="E23" s="73" t="s">
        <v>17</v>
      </c>
      <c r="F23" s="2">
        <v>0</v>
      </c>
      <c r="G23" s="2">
        <v>0</v>
      </c>
      <c r="H23" s="2">
        <v>0</v>
      </c>
      <c r="I23" s="3">
        <f t="shared" si="0"/>
        <v>0</v>
      </c>
      <c r="J23" s="146"/>
      <c r="K23" s="145"/>
      <c r="L23" s="146"/>
      <c r="M23" s="147"/>
      <c r="N23" s="74"/>
      <c r="P23" s="76"/>
    </row>
    <row r="24" spans="2:16" s="75" customFormat="1" ht="100.05" customHeight="1" x14ac:dyDescent="0.3">
      <c r="B24" s="71"/>
      <c r="C24" s="149">
        <v>6</v>
      </c>
      <c r="D24" s="148" t="s">
        <v>24</v>
      </c>
      <c r="E24" s="73" t="s">
        <v>18</v>
      </c>
      <c r="F24" s="2">
        <v>0</v>
      </c>
      <c r="G24" s="2">
        <v>0</v>
      </c>
      <c r="H24" s="2">
        <v>0</v>
      </c>
      <c r="I24" s="3">
        <f t="shared" si="0"/>
        <v>0</v>
      </c>
      <c r="J24" s="146">
        <f>(I24+I25)/2</f>
        <v>16.666666666666668</v>
      </c>
      <c r="K24" s="145">
        <v>5</v>
      </c>
      <c r="L24" s="146">
        <f>J24*K24/100</f>
        <v>0.83333333333333348</v>
      </c>
      <c r="M24" s="147"/>
      <c r="N24" s="74"/>
      <c r="P24" s="76"/>
    </row>
    <row r="25" spans="2:16" s="75" customFormat="1" ht="100.05" customHeight="1" x14ac:dyDescent="0.3">
      <c r="B25" s="71"/>
      <c r="C25" s="149"/>
      <c r="D25" s="148"/>
      <c r="E25" s="73" t="s">
        <v>19</v>
      </c>
      <c r="F25" s="2">
        <v>0</v>
      </c>
      <c r="G25" s="2">
        <v>0</v>
      </c>
      <c r="H25" s="2">
        <v>100</v>
      </c>
      <c r="I25" s="3">
        <f t="shared" si="0"/>
        <v>33.333333333333336</v>
      </c>
      <c r="J25" s="146"/>
      <c r="K25" s="145"/>
      <c r="L25" s="146"/>
      <c r="M25" s="147"/>
      <c r="N25" s="74"/>
      <c r="P25" s="76"/>
    </row>
    <row r="26" spans="2:16" ht="55.05" customHeight="1" x14ac:dyDescent="0.5">
      <c r="B26" s="67"/>
      <c r="N26" s="69"/>
      <c r="P26" s="79"/>
    </row>
    <row r="27" spans="2:16" x14ac:dyDescent="0.5">
      <c r="B27" s="67"/>
      <c r="C27" s="142" t="e" vm="1">
        <v>#VALUE!</v>
      </c>
      <c r="D27" s="142"/>
      <c r="E27" s="142"/>
      <c r="F27" s="142"/>
      <c r="G27" s="142"/>
      <c r="H27" s="142"/>
      <c r="I27" s="142"/>
      <c r="J27" s="142"/>
      <c r="K27" s="142"/>
      <c r="L27" s="142"/>
      <c r="M27" s="142"/>
      <c r="N27" s="69"/>
      <c r="P27" s="76"/>
    </row>
    <row r="28" spans="2:16" x14ac:dyDescent="0.5">
      <c r="B28" s="67"/>
      <c r="C28" s="142"/>
      <c r="D28" s="142"/>
      <c r="E28" s="142"/>
      <c r="F28" s="142"/>
      <c r="G28" s="142"/>
      <c r="H28" s="142"/>
      <c r="I28" s="142"/>
      <c r="J28" s="142"/>
      <c r="K28" s="142"/>
      <c r="L28" s="142"/>
      <c r="M28" s="142"/>
      <c r="N28" s="69"/>
      <c r="P28" s="76"/>
    </row>
    <row r="29" spans="2:16" x14ac:dyDescent="0.5">
      <c r="B29" s="67"/>
      <c r="C29" s="142"/>
      <c r="D29" s="142"/>
      <c r="E29" s="142"/>
      <c r="F29" s="142"/>
      <c r="G29" s="142"/>
      <c r="H29" s="142"/>
      <c r="I29" s="142"/>
      <c r="J29" s="142"/>
      <c r="K29" s="142"/>
      <c r="L29" s="142"/>
      <c r="M29" s="142"/>
      <c r="N29" s="69"/>
    </row>
    <row r="30" spans="2:16" x14ac:dyDescent="0.5">
      <c r="B30" s="67"/>
      <c r="C30" s="142"/>
      <c r="D30" s="142"/>
      <c r="E30" s="142"/>
      <c r="F30" s="142"/>
      <c r="G30" s="142"/>
      <c r="H30" s="142"/>
      <c r="I30" s="142"/>
      <c r="J30" s="142"/>
      <c r="K30" s="142"/>
      <c r="L30" s="142"/>
      <c r="M30" s="142"/>
      <c r="N30" s="69"/>
    </row>
    <row r="31" spans="2:16" x14ac:dyDescent="0.5">
      <c r="B31" s="67"/>
      <c r="C31" s="142"/>
      <c r="D31" s="142"/>
      <c r="E31" s="142"/>
      <c r="F31" s="142"/>
      <c r="G31" s="142"/>
      <c r="H31" s="142"/>
      <c r="I31" s="142"/>
      <c r="J31" s="142"/>
      <c r="K31" s="142"/>
      <c r="L31" s="142"/>
      <c r="M31" s="142"/>
      <c r="N31" s="69"/>
    </row>
    <row r="32" spans="2:16" x14ac:dyDescent="0.5">
      <c r="B32" s="67"/>
      <c r="C32" s="142"/>
      <c r="D32" s="142"/>
      <c r="E32" s="142"/>
      <c r="F32" s="142"/>
      <c r="G32" s="142"/>
      <c r="H32" s="142"/>
      <c r="I32" s="142"/>
      <c r="J32" s="142"/>
      <c r="K32" s="142"/>
      <c r="L32" s="142"/>
      <c r="M32" s="142"/>
      <c r="N32" s="69"/>
    </row>
    <row r="33" spans="2:14" x14ac:dyDescent="0.5">
      <c r="B33" s="67"/>
      <c r="C33" s="142"/>
      <c r="D33" s="142"/>
      <c r="E33" s="142"/>
      <c r="F33" s="142"/>
      <c r="G33" s="142"/>
      <c r="H33" s="142"/>
      <c r="I33" s="142"/>
      <c r="J33" s="142"/>
      <c r="K33" s="142"/>
      <c r="L33" s="142"/>
      <c r="M33" s="142"/>
      <c r="N33" s="69"/>
    </row>
    <row r="34" spans="2:14" x14ac:dyDescent="0.5">
      <c r="B34" s="67"/>
      <c r="C34" s="142"/>
      <c r="D34" s="142"/>
      <c r="E34" s="142"/>
      <c r="F34" s="142"/>
      <c r="G34" s="142"/>
      <c r="H34" s="142"/>
      <c r="I34" s="142"/>
      <c r="J34" s="142"/>
      <c r="K34" s="142"/>
      <c r="L34" s="142"/>
      <c r="M34" s="142"/>
      <c r="N34" s="69"/>
    </row>
    <row r="35" spans="2:14" x14ac:dyDescent="0.5">
      <c r="B35" s="80"/>
      <c r="C35" s="81"/>
      <c r="D35" s="82"/>
      <c r="E35" s="82"/>
      <c r="F35" s="82"/>
      <c r="G35" s="82"/>
      <c r="H35" s="82"/>
      <c r="I35" s="82"/>
      <c r="J35" s="83"/>
      <c r="K35" s="83"/>
      <c r="L35" s="83"/>
      <c r="M35" s="83"/>
      <c r="N35" s="84"/>
    </row>
  </sheetData>
  <sheetProtection algorithmName="SHA-512" hashValue="5lto7/bLOp0Fh7BB2GN5hxBeaL3A3PElMLLr6nY89+/uqtdTLjs7/RZo5VXnR2t9UCznrHnN9xyT+V8LB8+XyA==" saltValue="HfDNwxN1kC+kW+eaePO42Q==" spinCount="100000" sheet="1" objects="1" scenarios="1" selectLockedCells="1"/>
  <mergeCells count="35">
    <mergeCell ref="C21:C23"/>
    <mergeCell ref="C24:C25"/>
    <mergeCell ref="K16:K17"/>
    <mergeCell ref="K21:K23"/>
    <mergeCell ref="K24:K25"/>
    <mergeCell ref="J16:J17"/>
    <mergeCell ref="J18:J20"/>
    <mergeCell ref="D18:D20"/>
    <mergeCell ref="D16:D17"/>
    <mergeCell ref="L24:L25"/>
    <mergeCell ref="K9:K11"/>
    <mergeCell ref="K12:K15"/>
    <mergeCell ref="J21:J23"/>
    <mergeCell ref="J24:J25"/>
    <mergeCell ref="L9:L11"/>
    <mergeCell ref="L12:L15"/>
    <mergeCell ref="L16:L17"/>
    <mergeCell ref="L18:L20"/>
    <mergeCell ref="L21:L23"/>
    <mergeCell ref="C4:M4"/>
    <mergeCell ref="C27:M34"/>
    <mergeCell ref="C6:M6"/>
    <mergeCell ref="C8:M8"/>
    <mergeCell ref="K18:K20"/>
    <mergeCell ref="J9:J11"/>
    <mergeCell ref="J12:J15"/>
    <mergeCell ref="M9:M25"/>
    <mergeCell ref="D24:D25"/>
    <mergeCell ref="D21:D23"/>
    <mergeCell ref="C9:C11"/>
    <mergeCell ref="C12:C15"/>
    <mergeCell ref="C16:C17"/>
    <mergeCell ref="C18:C20"/>
    <mergeCell ref="D9:D11"/>
    <mergeCell ref="D12:D15"/>
  </mergeCells>
  <phoneticPr fontId="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A146-CD20-45EF-9DA1-3148B6561B18}">
  <dimension ref="B2:Q24"/>
  <sheetViews>
    <sheetView showGridLines="0" topLeftCell="B9" zoomScale="43" zoomScaleNormal="43" workbookViewId="0">
      <selection activeCell="I12" sqref="I12"/>
    </sheetView>
  </sheetViews>
  <sheetFormatPr baseColWidth="10" defaultColWidth="11.44140625" defaultRowHeight="60.6" x14ac:dyDescent="0.3"/>
  <cols>
    <col min="1" max="2" width="11.44140625" style="91"/>
    <col min="3" max="3" width="11.44140625" style="95"/>
    <col min="4" max="4" width="32.109375" style="96" customWidth="1"/>
    <col min="5" max="5" width="85.44140625" style="97" customWidth="1"/>
    <col min="6" max="6" width="51" style="97" customWidth="1"/>
    <col min="7" max="7" width="41" style="97" customWidth="1"/>
    <col min="8" max="8" width="78.6640625" style="97" customWidth="1"/>
    <col min="9" max="9" width="33.33203125" style="97" customWidth="1"/>
    <col min="10" max="10" width="24.44140625" style="91" customWidth="1"/>
    <col min="11" max="11" width="16.77734375" style="91" customWidth="1"/>
    <col min="12" max="12" width="28.6640625" style="91" customWidth="1"/>
    <col min="13" max="13" width="30.33203125" style="91" customWidth="1"/>
    <col min="14" max="16384" width="11.44140625" style="91"/>
  </cols>
  <sheetData>
    <row r="2" spans="2:14" x14ac:dyDescent="0.3">
      <c r="B2" s="85"/>
      <c r="C2" s="86"/>
      <c r="D2" s="87"/>
      <c r="E2" s="88"/>
      <c r="F2" s="88"/>
      <c r="G2" s="88"/>
      <c r="H2" s="88"/>
      <c r="I2" s="88"/>
      <c r="J2" s="89"/>
      <c r="K2" s="89"/>
      <c r="L2" s="89"/>
      <c r="M2" s="89"/>
      <c r="N2" s="90"/>
    </row>
    <row r="3" spans="2:14" ht="120" customHeight="1" x14ac:dyDescent="0.3">
      <c r="B3" s="92"/>
      <c r="C3" s="141"/>
      <c r="D3" s="141"/>
      <c r="E3" s="141"/>
      <c r="F3" s="141"/>
      <c r="G3" s="141"/>
      <c r="H3" s="141"/>
      <c r="I3" s="141"/>
      <c r="J3" s="141"/>
      <c r="K3" s="141"/>
      <c r="L3" s="141"/>
      <c r="M3" s="141"/>
      <c r="N3" s="93"/>
    </row>
    <row r="4" spans="2:14" ht="141" customHeight="1" x14ac:dyDescent="0.3">
      <c r="B4" s="92"/>
      <c r="C4" s="141"/>
      <c r="D4" s="141"/>
      <c r="E4" s="141"/>
      <c r="F4" s="141"/>
      <c r="G4" s="141"/>
      <c r="H4" s="141"/>
      <c r="I4" s="141"/>
      <c r="J4" s="141"/>
      <c r="K4" s="141"/>
      <c r="L4" s="141"/>
      <c r="M4" s="141"/>
      <c r="N4" s="93"/>
    </row>
    <row r="5" spans="2:14" ht="139.94999999999999" customHeight="1" x14ac:dyDescent="0.3">
      <c r="B5" s="92"/>
      <c r="C5" s="141"/>
      <c r="D5" s="141"/>
      <c r="E5" s="141"/>
      <c r="F5" s="141"/>
      <c r="G5" s="141"/>
      <c r="H5" s="141"/>
      <c r="I5" s="141"/>
      <c r="J5" s="141"/>
      <c r="K5" s="141"/>
      <c r="L5" s="141"/>
      <c r="M5" s="141"/>
      <c r="N5" s="93"/>
    </row>
    <row r="6" spans="2:14" ht="48" customHeight="1" x14ac:dyDescent="0.5">
      <c r="B6" s="92"/>
      <c r="C6" s="68"/>
      <c r="D6" s="68"/>
      <c r="E6" s="68"/>
      <c r="F6" s="68"/>
      <c r="G6" s="68"/>
      <c r="H6" s="68"/>
      <c r="I6" s="68"/>
      <c r="J6" s="68"/>
      <c r="K6" s="68"/>
      <c r="L6" s="68"/>
      <c r="M6" s="68"/>
      <c r="N6" s="93"/>
    </row>
    <row r="7" spans="2:14" ht="67.8" customHeight="1" x14ac:dyDescent="0.3">
      <c r="B7" s="92"/>
      <c r="C7" s="143" t="s">
        <v>80</v>
      </c>
      <c r="D7" s="143"/>
      <c r="E7" s="143"/>
      <c r="F7" s="143"/>
      <c r="G7" s="143"/>
      <c r="H7" s="143"/>
      <c r="I7" s="143"/>
      <c r="J7" s="143"/>
      <c r="K7" s="143"/>
      <c r="L7" s="143"/>
      <c r="M7" s="143"/>
      <c r="N7" s="93"/>
    </row>
    <row r="8" spans="2:14" ht="84.45" customHeight="1" x14ac:dyDescent="0.3">
      <c r="B8" s="92"/>
      <c r="C8" s="70" t="s">
        <v>56</v>
      </c>
      <c r="D8" s="70" t="s">
        <v>61</v>
      </c>
      <c r="E8" s="70" t="s">
        <v>62</v>
      </c>
      <c r="F8" s="154" t="s">
        <v>22</v>
      </c>
      <c r="G8" s="154"/>
      <c r="H8" s="154"/>
      <c r="I8" s="70" t="s">
        <v>63</v>
      </c>
      <c r="J8" s="70" t="s">
        <v>57</v>
      </c>
      <c r="K8" s="70" t="s">
        <v>27</v>
      </c>
      <c r="L8" s="70" t="s">
        <v>28</v>
      </c>
      <c r="M8" s="70" t="s">
        <v>64</v>
      </c>
      <c r="N8" s="93"/>
    </row>
    <row r="9" spans="2:14" ht="127.2" customHeight="1" x14ac:dyDescent="0.3">
      <c r="B9" s="92"/>
      <c r="C9" s="149">
        <v>7</v>
      </c>
      <c r="D9" s="152" t="s">
        <v>45</v>
      </c>
      <c r="E9" s="73" t="s">
        <v>78</v>
      </c>
      <c r="F9" s="150" t="s">
        <v>70</v>
      </c>
      <c r="G9" s="150"/>
      <c r="H9" s="150"/>
      <c r="I9" s="106">
        <v>100</v>
      </c>
      <c r="J9" s="146">
        <f>(I9+I10+I11)/3</f>
        <v>100</v>
      </c>
      <c r="K9" s="145">
        <v>5</v>
      </c>
      <c r="L9" s="145">
        <f>J9*K9/100</f>
        <v>5</v>
      </c>
      <c r="M9" s="151">
        <f>L16+L12+L9</f>
        <v>15</v>
      </c>
      <c r="N9" s="93"/>
    </row>
    <row r="10" spans="2:14" ht="93.45" customHeight="1" x14ac:dyDescent="0.3">
      <c r="B10" s="92"/>
      <c r="C10" s="149"/>
      <c r="D10" s="152"/>
      <c r="E10" s="73" t="s">
        <v>26</v>
      </c>
      <c r="F10" s="150" t="s">
        <v>71</v>
      </c>
      <c r="G10" s="150"/>
      <c r="H10" s="150"/>
      <c r="I10" s="106">
        <v>100</v>
      </c>
      <c r="J10" s="146"/>
      <c r="K10" s="145"/>
      <c r="L10" s="145"/>
      <c r="M10" s="151"/>
      <c r="N10" s="93"/>
    </row>
    <row r="11" spans="2:14" ht="145.94999999999999" customHeight="1" x14ac:dyDescent="0.3">
      <c r="B11" s="92"/>
      <c r="C11" s="149"/>
      <c r="D11" s="152"/>
      <c r="E11" s="73" t="s">
        <v>65</v>
      </c>
      <c r="F11" s="150" t="s">
        <v>72</v>
      </c>
      <c r="G11" s="150"/>
      <c r="H11" s="150"/>
      <c r="I11" s="106">
        <v>100</v>
      </c>
      <c r="J11" s="146"/>
      <c r="K11" s="145"/>
      <c r="L11" s="145"/>
      <c r="M11" s="151"/>
      <c r="N11" s="93"/>
    </row>
    <row r="12" spans="2:14" ht="60" x14ac:dyDescent="0.3">
      <c r="B12" s="92"/>
      <c r="C12" s="149">
        <v>8</v>
      </c>
      <c r="D12" s="152" t="s">
        <v>46</v>
      </c>
      <c r="E12" s="73" t="s">
        <v>66</v>
      </c>
      <c r="F12" s="150" t="s">
        <v>73</v>
      </c>
      <c r="G12" s="150"/>
      <c r="H12" s="150"/>
      <c r="I12" s="106">
        <v>100</v>
      </c>
      <c r="J12" s="146">
        <f>(I12+I13+I14+I15)/4</f>
        <v>100</v>
      </c>
      <c r="K12" s="145">
        <v>5</v>
      </c>
      <c r="L12" s="145">
        <f>J12*K12/100</f>
        <v>5</v>
      </c>
      <c r="M12" s="151"/>
      <c r="N12" s="93"/>
    </row>
    <row r="13" spans="2:14" ht="93.45" customHeight="1" x14ac:dyDescent="0.3">
      <c r="B13" s="92"/>
      <c r="C13" s="149"/>
      <c r="D13" s="152"/>
      <c r="E13" s="73" t="s">
        <v>67</v>
      </c>
      <c r="F13" s="150" t="s">
        <v>74</v>
      </c>
      <c r="G13" s="150"/>
      <c r="H13" s="150"/>
      <c r="I13" s="106">
        <v>100</v>
      </c>
      <c r="J13" s="146"/>
      <c r="K13" s="145"/>
      <c r="L13" s="145"/>
      <c r="M13" s="151"/>
      <c r="N13" s="93"/>
    </row>
    <row r="14" spans="2:14" ht="93.45" customHeight="1" x14ac:dyDescent="0.3">
      <c r="B14" s="92"/>
      <c r="C14" s="149"/>
      <c r="D14" s="152"/>
      <c r="E14" s="73" t="s">
        <v>30</v>
      </c>
      <c r="F14" s="150" t="s">
        <v>75</v>
      </c>
      <c r="G14" s="150"/>
      <c r="H14" s="150"/>
      <c r="I14" s="106">
        <v>100</v>
      </c>
      <c r="J14" s="146"/>
      <c r="K14" s="145"/>
      <c r="L14" s="145"/>
      <c r="M14" s="151"/>
      <c r="N14" s="93"/>
    </row>
    <row r="15" spans="2:14" ht="93.45" customHeight="1" x14ac:dyDescent="0.3">
      <c r="B15" s="92"/>
      <c r="C15" s="149"/>
      <c r="D15" s="152"/>
      <c r="E15" s="73" t="s">
        <v>68</v>
      </c>
      <c r="F15" s="150" t="s">
        <v>76</v>
      </c>
      <c r="G15" s="150"/>
      <c r="H15" s="150"/>
      <c r="I15" s="106">
        <v>100</v>
      </c>
      <c r="J15" s="146"/>
      <c r="K15" s="145"/>
      <c r="L15" s="145"/>
      <c r="M15" s="151"/>
      <c r="N15" s="93"/>
    </row>
    <row r="16" spans="2:14" ht="113.55" customHeight="1" x14ac:dyDescent="0.3">
      <c r="B16" s="92"/>
      <c r="C16" s="72">
        <v>9</v>
      </c>
      <c r="D16" s="94" t="s">
        <v>47</v>
      </c>
      <c r="E16" s="73" t="s">
        <v>69</v>
      </c>
      <c r="F16" s="150" t="s">
        <v>77</v>
      </c>
      <c r="G16" s="150"/>
      <c r="H16" s="150"/>
      <c r="I16" s="106">
        <v>100</v>
      </c>
      <c r="J16" s="4">
        <f>(I16)</f>
        <v>100</v>
      </c>
      <c r="K16" s="3">
        <v>5</v>
      </c>
      <c r="L16" s="3">
        <f>J16*K16/100</f>
        <v>5</v>
      </c>
      <c r="M16" s="151"/>
      <c r="N16" s="93"/>
    </row>
    <row r="17" spans="2:17" ht="46.05" customHeight="1" x14ac:dyDescent="0.3">
      <c r="B17" s="92"/>
      <c r="N17" s="93"/>
    </row>
    <row r="18" spans="2:17" ht="90.45" customHeight="1" x14ac:dyDescent="0.3">
      <c r="B18" s="92"/>
      <c r="C18" s="153" t="e" vm="1">
        <v>#VALUE!</v>
      </c>
      <c r="D18" s="153"/>
      <c r="E18" s="153"/>
      <c r="F18" s="153"/>
      <c r="G18" s="153"/>
      <c r="H18" s="153"/>
      <c r="I18" s="153"/>
      <c r="J18" s="153"/>
      <c r="K18" s="153"/>
      <c r="L18" s="153"/>
      <c r="M18" s="153"/>
      <c r="N18" s="98"/>
      <c r="O18" s="99"/>
      <c r="P18" s="99"/>
      <c r="Q18" s="99"/>
    </row>
    <row r="19" spans="2:17" ht="90.45" customHeight="1" x14ac:dyDescent="0.3">
      <c r="B19" s="92"/>
      <c r="C19" s="153"/>
      <c r="D19" s="153"/>
      <c r="E19" s="153"/>
      <c r="F19" s="153"/>
      <c r="G19" s="153"/>
      <c r="H19" s="153"/>
      <c r="I19" s="153"/>
      <c r="J19" s="153"/>
      <c r="K19" s="153"/>
      <c r="L19" s="153"/>
      <c r="M19" s="153"/>
      <c r="N19" s="98"/>
      <c r="O19" s="99"/>
      <c r="P19" s="99"/>
      <c r="Q19" s="99"/>
    </row>
    <row r="20" spans="2:17" ht="90.45" customHeight="1" x14ac:dyDescent="0.3">
      <c r="B20" s="92"/>
      <c r="C20" s="153"/>
      <c r="D20" s="153"/>
      <c r="E20" s="153"/>
      <c r="F20" s="153"/>
      <c r="G20" s="153"/>
      <c r="H20" s="153"/>
      <c r="I20" s="153"/>
      <c r="J20" s="153"/>
      <c r="K20" s="153"/>
      <c r="L20" s="153"/>
      <c r="M20" s="153"/>
      <c r="N20" s="98"/>
      <c r="O20" s="99"/>
      <c r="P20" s="99"/>
      <c r="Q20" s="99"/>
    </row>
    <row r="21" spans="2:17" ht="48" customHeight="1" x14ac:dyDescent="0.3">
      <c r="B21" s="100"/>
      <c r="C21" s="101"/>
      <c r="D21" s="102"/>
      <c r="E21" s="103"/>
      <c r="F21" s="103"/>
      <c r="G21" s="103"/>
      <c r="H21" s="103"/>
      <c r="I21" s="103"/>
      <c r="J21" s="104"/>
      <c r="K21" s="104"/>
      <c r="L21" s="104"/>
      <c r="M21" s="104"/>
      <c r="N21" s="105"/>
      <c r="O21" s="99"/>
      <c r="P21" s="99"/>
      <c r="Q21" s="99"/>
    </row>
    <row r="22" spans="2:17" ht="73.2" customHeight="1" x14ac:dyDescent="0.3"/>
    <row r="23" spans="2:17" ht="73.2" customHeight="1" x14ac:dyDescent="0.3"/>
    <row r="24" spans="2:17" ht="97.2" customHeight="1" x14ac:dyDescent="0.3"/>
  </sheetData>
  <sheetProtection algorithmName="SHA-512" hashValue="VeLZSKKzqZXTbfomk02/gEWaVC0Jzj6LSzqjBxPkNy0HFHtTeVWjPlFze3rs6Oip89w5Yyw4QPTTqo6gdfRjjQ==" saltValue="ppJ4Jh3XgoziJXioUijDEA==" spinCount="100000" sheet="1" objects="1" scenarios="1" selectLockedCells="1"/>
  <mergeCells count="23">
    <mergeCell ref="C18:M20"/>
    <mergeCell ref="C7:M7"/>
    <mergeCell ref="F8:H8"/>
    <mergeCell ref="C9:C11"/>
    <mergeCell ref="D9:D11"/>
    <mergeCell ref="F9:H9"/>
    <mergeCell ref="J9:J11"/>
    <mergeCell ref="C3:M5"/>
    <mergeCell ref="F16:H16"/>
    <mergeCell ref="L9:L11"/>
    <mergeCell ref="M9:M16"/>
    <mergeCell ref="F10:H10"/>
    <mergeCell ref="F11:H11"/>
    <mergeCell ref="L12:L15"/>
    <mergeCell ref="K9:K11"/>
    <mergeCell ref="C12:C15"/>
    <mergeCell ref="D12:D15"/>
    <mergeCell ref="F12:H12"/>
    <mergeCell ref="J12:J15"/>
    <mergeCell ref="K12:K15"/>
    <mergeCell ref="F13:H13"/>
    <mergeCell ref="F14:H14"/>
    <mergeCell ref="F15:H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8892466CBCAE4CAD35203E01BE1573" ma:contentTypeVersion="4" ma:contentTypeDescription="Create a new document." ma:contentTypeScope="" ma:versionID="de491d09160f460ecd4513d1f81e2656">
  <xsd:schema xmlns:xsd="http://www.w3.org/2001/XMLSchema" xmlns:xs="http://www.w3.org/2001/XMLSchema" xmlns:p="http://schemas.microsoft.com/office/2006/metadata/properties" xmlns:ns3="7db79d41-ad58-4628-8a8f-c54f03f73c19" targetNamespace="http://schemas.microsoft.com/office/2006/metadata/properties" ma:root="true" ma:fieldsID="1fa5ee14879dfd5019aae2a49e0a4b15" ns3:_="">
    <xsd:import namespace="7db79d41-ad58-4628-8a8f-c54f03f73c19"/>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b79d41-ad58-4628-8a8f-c54f03f73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3A9E9-1C14-4106-BFEF-B9B807C7E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b79d41-ad58-4628-8a8f-c54f03f73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3370D8-5F39-4AE9-B038-79327F5BBFE5}">
  <ds:schemaRefs>
    <ds:schemaRef ds:uri="http://schemas.microsoft.com/office/2006/documentManagement/types"/>
    <ds:schemaRef ds:uri="7db79d41-ad58-4628-8a8f-c54f03f73c19"/>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E3B80DD-022E-48CF-B91E-F0440E508E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SOLICITUD</vt:lpstr>
      <vt:lpstr>DECLARACIÓN DE COMPROMISO</vt:lpstr>
      <vt:lpstr>EVALUACIÓN DE APARTADOS</vt:lpstr>
      <vt:lpstr>EVALUACIÓN DE CUMPLIMIENTO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Licencia General 1</dc:creator>
  <cp:lastModifiedBy>Guillermo Gomez</cp:lastModifiedBy>
  <dcterms:created xsi:type="dcterms:W3CDTF">2024-10-30T15:34:49Z</dcterms:created>
  <dcterms:modified xsi:type="dcterms:W3CDTF">2025-07-21T19:11:25Z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0x010100BF8892466CBCAE4CAD35203E01BE1573</vt:lpwstr>
  </property>
</Properties>
</file>